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součet BO AO" sheetId="1" r:id="rId1"/>
    <sheet name="součet Large" sheetId="2" r:id="rId2"/>
    <sheet name="součet medium" sheetId="3" r:id="rId3"/>
    <sheet name="součet small" sheetId="4" r:id="rId4"/>
    <sheet name="jumpingsmall" sheetId="5" r:id="rId5"/>
    <sheet name="jumpingmedium" sheetId="6" r:id="rId6"/>
    <sheet name="jumpinglarge" sheetId="7" r:id="rId7"/>
    <sheet name="open large" sheetId="8" r:id="rId8"/>
    <sheet name="openmedium" sheetId="9" r:id="rId9"/>
    <sheet name="opensmall" sheetId="10" r:id="rId10"/>
  </sheets>
  <definedNames/>
  <calcPr fullCalcOnLoad="1"/>
</workbook>
</file>

<file path=xl/sharedStrings.xml><?xml version="1.0" encoding="utf-8"?>
<sst xmlns="http://schemas.openxmlformats.org/spreadsheetml/2006/main" count="634" uniqueCount="136">
  <si>
    <t xml:space="preserve">                                              Jumping - small </t>
  </si>
  <si>
    <t xml:space="preserve">Délka tratě (m): </t>
  </si>
  <si>
    <t xml:space="preserve">Stadnartní čas (s): </t>
  </si>
  <si>
    <t>Postupová rychlost (m/s):</t>
  </si>
  <si>
    <t xml:space="preserve">Maximální čas (s): </t>
  </si>
  <si>
    <t xml:space="preserve">                               Rozhodčí: Z. Spolek</t>
  </si>
  <si>
    <t>Poř.</t>
  </si>
  <si>
    <t>Psovod</t>
  </si>
  <si>
    <t>Pes</t>
  </si>
  <si>
    <t>Plemeno</t>
  </si>
  <si>
    <t>OSA</t>
  </si>
  <si>
    <t>Čas</t>
  </si>
  <si>
    <t>Rychl.</t>
  </si>
  <si>
    <t>Ch.</t>
  </si>
  <si>
    <t>Odm.</t>
  </si>
  <si>
    <t>TB/čas</t>
  </si>
  <si>
    <t>TB celk.</t>
  </si>
  <si>
    <t>Jana Ulrichová</t>
  </si>
  <si>
    <t>Qineti z Dixie</t>
  </si>
  <si>
    <t xml:space="preserve">                                              Jumping - medium</t>
  </si>
  <si>
    <t xml:space="preserve">                                              Jumping - Large </t>
  </si>
  <si>
    <t>Markéta Nováková</t>
  </si>
  <si>
    <t>Michaela Tomanová</t>
  </si>
  <si>
    <t>Blue Dream Alkami</t>
  </si>
  <si>
    <t>Simona Hurábová</t>
  </si>
  <si>
    <t>POŘ.</t>
  </si>
  <si>
    <t>TB</t>
  </si>
  <si>
    <t>p</t>
  </si>
  <si>
    <t>jump1</t>
  </si>
  <si>
    <t>open1</t>
  </si>
  <si>
    <t xml:space="preserve">                                              Open - Large </t>
  </si>
  <si>
    <t xml:space="preserve">                                              Open - medium</t>
  </si>
  <si>
    <t xml:space="preserve">                                              Open - small </t>
  </si>
  <si>
    <t>Den:  10.6.06</t>
  </si>
  <si>
    <t>Jana Žehanová</t>
  </si>
  <si>
    <t>Ambrož od kopce Zebína</t>
  </si>
  <si>
    <t>Cecillea Chulli Bohemia</t>
  </si>
  <si>
    <t>Kateřina Adamová</t>
  </si>
  <si>
    <t>Celestýna z Žižkova města</t>
  </si>
  <si>
    <t>Barbora Krejčová</t>
  </si>
  <si>
    <t>Zullie Babočka admirál</t>
  </si>
  <si>
    <t>Marie Kašparová</t>
  </si>
  <si>
    <t>Lack od Modrého džbánu</t>
  </si>
  <si>
    <t>Sunny</t>
  </si>
  <si>
    <t>Kateřina Pošmourná</t>
  </si>
  <si>
    <t>A3 Viktorka</t>
  </si>
  <si>
    <t>Veronika Urbášková</t>
  </si>
  <si>
    <t>Abbey Rose Sexy Rexy</t>
  </si>
  <si>
    <t>Markéta Šulcová</t>
  </si>
  <si>
    <t>Robin z Lockley</t>
  </si>
  <si>
    <t>Michaela Perčinová</t>
  </si>
  <si>
    <t>Wanesca z Lesních Chalup</t>
  </si>
  <si>
    <t>Belaky Farma štěkot</t>
  </si>
  <si>
    <t>Miroslav Šimunský</t>
  </si>
  <si>
    <t>A3 Danny Duke ze Zámecké zahrady</t>
  </si>
  <si>
    <t>A3 Rocky</t>
  </si>
  <si>
    <t>Alwin Briesberi</t>
  </si>
  <si>
    <t>Roman Linka</t>
  </si>
  <si>
    <t>Ioric Deabei</t>
  </si>
  <si>
    <t>Blanka Škvorová</t>
  </si>
  <si>
    <t>Heavenly Vision z Kovárny</t>
  </si>
  <si>
    <t xml:space="preserve">A3 Abigail </t>
  </si>
  <si>
    <t>Daniel Was</t>
  </si>
  <si>
    <t>Angelika Oridix</t>
  </si>
  <si>
    <t>Veronika Brunhoferová</t>
  </si>
  <si>
    <t>Martina Satinová</t>
  </si>
  <si>
    <t>Alička Bona Bar-Bar Beskydy</t>
  </si>
  <si>
    <t>Michal Žehan</t>
  </si>
  <si>
    <t>Nico z Kovárny</t>
  </si>
  <si>
    <t>Monika Sochůrková</t>
  </si>
  <si>
    <t>Akéla Libkovičák</t>
  </si>
  <si>
    <t>A3Ch Calami Deabei</t>
  </si>
  <si>
    <t>Daniela Hoblová</t>
  </si>
  <si>
    <t>Fixi Mount McKinkey</t>
  </si>
  <si>
    <t>Jitka Novotná</t>
  </si>
  <si>
    <t>A3Ch Aktij Novterpod</t>
  </si>
  <si>
    <t>Lada Krejčová</t>
  </si>
  <si>
    <t>Achaia Novterpod</t>
  </si>
  <si>
    <t>Věra Kubíčková</t>
  </si>
  <si>
    <t>Carina Tradice</t>
  </si>
  <si>
    <t>A3 Džina z Vandalky</t>
  </si>
  <si>
    <t>Ludmila Urbášková</t>
  </si>
  <si>
    <t>Gipsy Toller Bryvilsar</t>
  </si>
  <si>
    <t>Miroslava Valterová</t>
  </si>
  <si>
    <t>Fair Winds Aux Arcs</t>
  </si>
  <si>
    <t>Alžběta Švejdová</t>
  </si>
  <si>
    <t>Agama dé Causa Vivendi</t>
  </si>
  <si>
    <t>Markéta Urbášková</t>
  </si>
  <si>
    <t>Chuckie of Bonchance&amp;Riatta</t>
  </si>
  <si>
    <t>Eva Linková</t>
  </si>
  <si>
    <t>Asch Trace Unique Forever</t>
  </si>
  <si>
    <t>Jana Neumanová</t>
  </si>
  <si>
    <t>Argill Rubínové srdce</t>
  </si>
  <si>
    <t>Mira Bednářová</t>
  </si>
  <si>
    <t>Renata Klusáčková</t>
  </si>
  <si>
    <t>Diff Bullit Star</t>
  </si>
  <si>
    <t>Natali z Litavské kotliny</t>
  </si>
  <si>
    <t>Rita</t>
  </si>
  <si>
    <t>Žofka</t>
  </si>
  <si>
    <t xml:space="preserve">          Nejlepší pes Medium</t>
  </si>
  <si>
    <t xml:space="preserve">          Nejlepší pes Large</t>
  </si>
  <si>
    <t>NSDTR</t>
  </si>
  <si>
    <t>dis</t>
  </si>
  <si>
    <t>kříženec</t>
  </si>
  <si>
    <t>kokr</t>
  </si>
  <si>
    <t>pyr. ovčák</t>
  </si>
  <si>
    <t>manch.teriér</t>
  </si>
  <si>
    <t>Patrik Roučka</t>
  </si>
  <si>
    <t>šiperka</t>
  </si>
  <si>
    <t>MDT</t>
  </si>
  <si>
    <t>čivava</t>
  </si>
  <si>
    <t>papillon</t>
  </si>
  <si>
    <t>MK</t>
  </si>
  <si>
    <t>Eris Černobílý stín</t>
  </si>
  <si>
    <t>pyr.ovčák</t>
  </si>
  <si>
    <t>manche.teriér</t>
  </si>
  <si>
    <t>BOT</t>
  </si>
  <si>
    <t>BOM</t>
  </si>
  <si>
    <t>AO</t>
  </si>
  <si>
    <t>AHP</t>
  </si>
  <si>
    <t>BC</t>
  </si>
  <si>
    <t>kíženec</t>
  </si>
  <si>
    <t>Dara</t>
  </si>
  <si>
    <t>CHP</t>
  </si>
  <si>
    <t>krátko.kolie</t>
  </si>
  <si>
    <t>ČV</t>
  </si>
  <si>
    <t>NO</t>
  </si>
  <si>
    <t>Eva Šoršová</t>
  </si>
  <si>
    <t>Ambra z Chotyně</t>
  </si>
  <si>
    <t>Romana Spolková</t>
  </si>
  <si>
    <t>Jingle Ball Černý faun</t>
  </si>
  <si>
    <t>BOC</t>
  </si>
  <si>
    <t>Pavel Jandík</t>
  </si>
  <si>
    <t>Afar Antao Ruby Gale</t>
  </si>
  <si>
    <t>krátk.kolie</t>
  </si>
  <si>
    <t xml:space="preserve">          Součet Small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</si>
</sst>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8">
    <font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 CE"/>
      <family val="2"/>
    </font>
    <font>
      <b/>
      <i/>
      <sz val="36"/>
      <name val="La Bamba LET"/>
      <family val="0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i/>
      <sz val="28"/>
      <name val="Matura MT Script Capitals"/>
      <family val="4"/>
    </font>
    <font>
      <b/>
      <sz val="12"/>
      <name val="Arial CE"/>
      <family val="2"/>
    </font>
    <font>
      <sz val="8"/>
      <name val="Comic Sans MS"/>
      <family val="4"/>
    </font>
    <font>
      <sz val="7"/>
      <name val="Arial CE"/>
      <family val="2"/>
    </font>
    <font>
      <b/>
      <i/>
      <sz val="12"/>
      <name val="Matura MT Script Capitals"/>
      <family val="4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8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17" fillId="0" borderId="1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0" fontId="15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17.375" style="1" bestFit="1" customWidth="1"/>
    <col min="2" max="2" width="21.875" style="1" bestFit="1" customWidth="1"/>
    <col min="3" max="4" width="6.00390625" style="1" customWidth="1"/>
    <col min="5" max="5" width="6.75390625" style="3" customWidth="1"/>
    <col min="6" max="8" width="6.00390625" style="3" customWidth="1"/>
    <col min="9" max="9" width="6.125" style="89" customWidth="1"/>
    <col min="10" max="10" width="15.375" style="0" bestFit="1" customWidth="1"/>
    <col min="11" max="11" width="16.75390625" style="0" bestFit="1" customWidth="1"/>
  </cols>
  <sheetData>
    <row r="1" spans="1:9" ht="42.75" customHeight="1" thickBot="1">
      <c r="A1" s="172" t="s">
        <v>100</v>
      </c>
      <c r="B1" s="173"/>
      <c r="C1" s="173"/>
      <c r="D1" s="173"/>
      <c r="E1" s="171"/>
      <c r="F1" s="171"/>
      <c r="G1" s="171"/>
      <c r="H1" s="171"/>
      <c r="I1" s="174"/>
    </row>
    <row r="2" spans="1:9" s="69" customFormat="1" ht="21" customHeight="1">
      <c r="A2" s="175"/>
      <c r="B2" s="176"/>
      <c r="C2" s="176" t="s">
        <v>28</v>
      </c>
      <c r="D2" s="176"/>
      <c r="E2" s="176" t="s">
        <v>29</v>
      </c>
      <c r="F2" s="176"/>
      <c r="G2" s="176"/>
      <c r="H2" s="176"/>
      <c r="I2" s="181" t="s">
        <v>25</v>
      </c>
    </row>
    <row r="3" spans="1:9" ht="21" customHeight="1">
      <c r="A3" s="93" t="s">
        <v>7</v>
      </c>
      <c r="B3" s="66" t="s">
        <v>8</v>
      </c>
      <c r="C3" s="66" t="s">
        <v>11</v>
      </c>
      <c r="D3" s="66" t="s">
        <v>26</v>
      </c>
      <c r="E3" s="66" t="s">
        <v>11</v>
      </c>
      <c r="F3" s="66" t="s">
        <v>26</v>
      </c>
      <c r="G3" s="66" t="s">
        <v>11</v>
      </c>
      <c r="H3" s="66" t="s">
        <v>26</v>
      </c>
      <c r="I3" s="157" t="s">
        <v>27</v>
      </c>
    </row>
    <row r="4" spans="1:9" ht="21" customHeight="1">
      <c r="A4" s="156" t="s">
        <v>21</v>
      </c>
      <c r="B4" s="121" t="s">
        <v>71</v>
      </c>
      <c r="C4" s="123">
        <v>35.29</v>
      </c>
      <c r="D4" s="123">
        <v>0</v>
      </c>
      <c r="E4" s="123">
        <v>48</v>
      </c>
      <c r="F4" s="123">
        <v>0</v>
      </c>
      <c r="G4" s="123">
        <f>SUM(C4+E4)</f>
        <v>83.28999999999999</v>
      </c>
      <c r="H4" s="123">
        <v>0</v>
      </c>
      <c r="I4" s="72">
        <v>1</v>
      </c>
    </row>
    <row r="5" spans="1:18" ht="21" customHeight="1">
      <c r="A5" s="156" t="s">
        <v>67</v>
      </c>
      <c r="B5" s="121" t="s">
        <v>68</v>
      </c>
      <c r="C5" s="123">
        <v>35.92</v>
      </c>
      <c r="D5" s="123">
        <v>5</v>
      </c>
      <c r="E5" s="123">
        <v>46</v>
      </c>
      <c r="F5" s="123">
        <v>0</v>
      </c>
      <c r="G5" s="123">
        <f>SUM(C5+E5)</f>
        <v>81.92</v>
      </c>
      <c r="H5" s="123">
        <v>5</v>
      </c>
      <c r="I5" s="72">
        <v>2</v>
      </c>
      <c r="J5" s="29"/>
      <c r="K5" s="29"/>
      <c r="L5" s="1"/>
      <c r="M5" s="1"/>
      <c r="N5" s="1"/>
      <c r="O5" s="1"/>
      <c r="P5" s="150"/>
      <c r="Q5" s="150"/>
      <c r="R5" s="180"/>
    </row>
    <row r="6" spans="1:18" ht="21" customHeight="1">
      <c r="A6" s="156" t="s">
        <v>76</v>
      </c>
      <c r="B6" s="121" t="s">
        <v>77</v>
      </c>
      <c r="C6" s="123">
        <v>33.57</v>
      </c>
      <c r="D6" s="123">
        <v>5</v>
      </c>
      <c r="E6" s="123">
        <v>45</v>
      </c>
      <c r="F6" s="123">
        <v>5</v>
      </c>
      <c r="G6" s="123">
        <f>SUM(C6+E6)</f>
        <v>78.57</v>
      </c>
      <c r="H6" s="123">
        <v>10</v>
      </c>
      <c r="I6" s="72">
        <v>3</v>
      </c>
      <c r="J6" s="29"/>
      <c r="K6" s="29"/>
      <c r="L6" s="151"/>
      <c r="M6" s="151"/>
      <c r="N6" s="3"/>
      <c r="O6" s="135"/>
      <c r="P6" s="150"/>
      <c r="Q6" s="150"/>
      <c r="R6" s="178"/>
    </row>
    <row r="7" spans="1:18" ht="21" customHeight="1">
      <c r="A7" s="36" t="s">
        <v>21</v>
      </c>
      <c r="B7" s="20" t="s">
        <v>61</v>
      </c>
      <c r="C7" s="34">
        <v>42.44</v>
      </c>
      <c r="D7" s="34">
        <v>9.44</v>
      </c>
      <c r="E7" s="53">
        <v>59</v>
      </c>
      <c r="F7" s="53">
        <v>12</v>
      </c>
      <c r="G7" s="53">
        <f>SUM(C7+E7)</f>
        <v>101.44</v>
      </c>
      <c r="H7" s="53">
        <v>21.44</v>
      </c>
      <c r="I7" s="87">
        <v>4</v>
      </c>
      <c r="J7" s="29"/>
      <c r="K7" s="29"/>
      <c r="L7" s="151"/>
      <c r="M7" s="151"/>
      <c r="N7" s="3"/>
      <c r="O7" s="135"/>
      <c r="P7" s="150"/>
      <c r="Q7" s="150"/>
      <c r="R7" s="178"/>
    </row>
    <row r="8" spans="1:18" ht="21" customHeight="1">
      <c r="A8" s="36" t="s">
        <v>62</v>
      </c>
      <c r="B8" s="20" t="s">
        <v>63</v>
      </c>
      <c r="C8" s="34">
        <v>33.38</v>
      </c>
      <c r="D8" s="34">
        <v>5</v>
      </c>
      <c r="E8" s="53">
        <v>47</v>
      </c>
      <c r="F8" s="34">
        <v>35</v>
      </c>
      <c r="G8" s="34">
        <f>SUM(C8+E8)</f>
        <v>80.38</v>
      </c>
      <c r="H8" s="34">
        <v>40</v>
      </c>
      <c r="I8" s="87">
        <v>5</v>
      </c>
      <c r="J8" s="29"/>
      <c r="K8" s="29"/>
      <c r="L8" s="3"/>
      <c r="M8" s="3"/>
      <c r="N8" s="3"/>
      <c r="O8" s="135"/>
      <c r="P8" s="135"/>
      <c r="Q8" s="135"/>
      <c r="R8" s="178"/>
    </row>
    <row r="9" spans="1:18" ht="21" customHeight="1">
      <c r="A9" s="36" t="s">
        <v>21</v>
      </c>
      <c r="B9" s="20" t="s">
        <v>56</v>
      </c>
      <c r="C9" s="38"/>
      <c r="D9" s="34" t="s">
        <v>102</v>
      </c>
      <c r="E9" s="53">
        <v>78</v>
      </c>
      <c r="F9" s="53">
        <v>36</v>
      </c>
      <c r="G9" s="53"/>
      <c r="H9" s="53"/>
      <c r="I9" s="72"/>
      <c r="J9" s="29"/>
      <c r="K9" s="29"/>
      <c r="L9" s="1"/>
      <c r="M9" s="1"/>
      <c r="N9" s="1"/>
      <c r="O9" s="1"/>
      <c r="P9" s="151"/>
      <c r="Q9" s="151"/>
      <c r="R9" s="178"/>
    </row>
    <row r="10" spans="1:18" ht="21" customHeight="1">
      <c r="A10" s="36" t="s">
        <v>57</v>
      </c>
      <c r="B10" s="24" t="s">
        <v>58</v>
      </c>
      <c r="C10" s="34">
        <v>31.16</v>
      </c>
      <c r="D10" s="34">
        <v>0</v>
      </c>
      <c r="E10" s="53"/>
      <c r="F10" s="34" t="s">
        <v>102</v>
      </c>
      <c r="G10" s="34"/>
      <c r="H10" s="34"/>
      <c r="I10" s="72"/>
      <c r="J10" s="29"/>
      <c r="K10" s="29"/>
      <c r="L10" s="134"/>
      <c r="M10" s="151"/>
      <c r="N10" s="135"/>
      <c r="O10" s="135"/>
      <c r="P10" s="1"/>
      <c r="Q10" s="1"/>
      <c r="R10" s="1"/>
    </row>
    <row r="11" spans="1:18" ht="21" customHeight="1">
      <c r="A11" s="36" t="s">
        <v>59</v>
      </c>
      <c r="B11" s="20" t="s">
        <v>60</v>
      </c>
      <c r="C11" s="34">
        <v>39.8</v>
      </c>
      <c r="D11" s="34">
        <v>11.8</v>
      </c>
      <c r="E11" s="53"/>
      <c r="F11" s="34" t="s">
        <v>102</v>
      </c>
      <c r="G11" s="34"/>
      <c r="H11" s="34"/>
      <c r="I11" s="72"/>
      <c r="J11" s="29"/>
      <c r="K11" s="29"/>
      <c r="L11" s="1"/>
      <c r="M11" s="1"/>
      <c r="N11" s="1"/>
      <c r="O11" s="1"/>
      <c r="P11" s="1"/>
      <c r="Q11" s="1"/>
      <c r="R11" s="1"/>
    </row>
    <row r="12" spans="1:18" ht="21" customHeight="1">
      <c r="A12" s="36" t="s">
        <v>65</v>
      </c>
      <c r="B12" s="20" t="s">
        <v>66</v>
      </c>
      <c r="C12" s="45">
        <v>33</v>
      </c>
      <c r="D12" s="45">
        <v>0</v>
      </c>
      <c r="E12" s="53"/>
      <c r="F12" s="34" t="s">
        <v>102</v>
      </c>
      <c r="G12" s="34"/>
      <c r="H12" s="34"/>
      <c r="I12" s="72"/>
      <c r="J12" s="1"/>
      <c r="K12" s="1"/>
      <c r="L12" s="1"/>
      <c r="M12" s="1"/>
      <c r="N12" s="1"/>
      <c r="O12" s="1"/>
      <c r="P12" s="1"/>
      <c r="Q12" s="1"/>
      <c r="R12" s="1"/>
    </row>
    <row r="13" spans="1:16" ht="21" customHeight="1">
      <c r="A13" s="36" t="s">
        <v>69</v>
      </c>
      <c r="B13" s="20" t="s">
        <v>70</v>
      </c>
      <c r="C13" s="34">
        <v>40.6</v>
      </c>
      <c r="D13" s="34">
        <v>2.6</v>
      </c>
      <c r="E13" s="53"/>
      <c r="F13" s="53" t="s">
        <v>102</v>
      </c>
      <c r="G13" s="53"/>
      <c r="H13" s="53"/>
      <c r="I13" s="87"/>
      <c r="J13" s="1"/>
      <c r="K13" s="1"/>
      <c r="L13" s="1"/>
      <c r="M13" s="1"/>
      <c r="N13" s="1"/>
      <c r="O13" s="1"/>
      <c r="P13" s="1"/>
    </row>
    <row r="14" spans="1:9" ht="21" customHeight="1">
      <c r="A14" s="36" t="s">
        <v>74</v>
      </c>
      <c r="B14" s="20" t="s">
        <v>75</v>
      </c>
      <c r="C14" s="34">
        <v>30.63</v>
      </c>
      <c r="D14" s="34">
        <v>0</v>
      </c>
      <c r="E14" s="58"/>
      <c r="F14" s="34" t="s">
        <v>102</v>
      </c>
      <c r="G14" s="34"/>
      <c r="H14" s="34"/>
      <c r="I14" s="87"/>
    </row>
    <row r="15" spans="1:9" ht="21" customHeight="1">
      <c r="A15" s="36" t="s">
        <v>78</v>
      </c>
      <c r="B15" s="20" t="s">
        <v>79</v>
      </c>
      <c r="C15" s="38"/>
      <c r="D15" s="53" t="s">
        <v>102</v>
      </c>
      <c r="E15" s="53">
        <v>47</v>
      </c>
      <c r="F15" s="53">
        <v>0</v>
      </c>
      <c r="G15" s="53"/>
      <c r="H15" s="53"/>
      <c r="I15" s="87"/>
    </row>
    <row r="16" spans="1:9" ht="21" customHeight="1">
      <c r="A16" s="36" t="s">
        <v>24</v>
      </c>
      <c r="B16" s="20" t="s">
        <v>80</v>
      </c>
      <c r="C16" s="34">
        <v>30.1</v>
      </c>
      <c r="D16" s="34">
        <v>0</v>
      </c>
      <c r="E16" s="53"/>
      <c r="F16" s="53" t="s">
        <v>102</v>
      </c>
      <c r="G16" s="53"/>
      <c r="H16" s="53"/>
      <c r="I16" s="87"/>
    </row>
    <row r="17" spans="1:9" ht="21" customHeight="1">
      <c r="A17" s="36" t="s">
        <v>87</v>
      </c>
      <c r="B17" s="20" t="s">
        <v>88</v>
      </c>
      <c r="C17" s="34">
        <v>47.35</v>
      </c>
      <c r="D17" s="34">
        <v>14.35</v>
      </c>
      <c r="E17" s="45"/>
      <c r="F17" s="53" t="s">
        <v>102</v>
      </c>
      <c r="G17" s="53"/>
      <c r="H17" s="53"/>
      <c r="I17" s="87"/>
    </row>
    <row r="18" spans="1:9" ht="21" customHeight="1">
      <c r="A18" s="36" t="s">
        <v>83</v>
      </c>
      <c r="B18" s="20" t="s">
        <v>84</v>
      </c>
      <c r="C18" s="38"/>
      <c r="D18" s="34" t="s">
        <v>102</v>
      </c>
      <c r="E18" s="53">
        <v>49</v>
      </c>
      <c r="F18" s="53">
        <v>15</v>
      </c>
      <c r="G18" s="53"/>
      <c r="H18" s="53"/>
      <c r="I18" s="87"/>
    </row>
    <row r="19" spans="1:9" ht="21" customHeight="1">
      <c r="A19" s="36" t="s">
        <v>127</v>
      </c>
      <c r="B19" s="20" t="s">
        <v>128</v>
      </c>
      <c r="C19" s="43">
        <v>40.44</v>
      </c>
      <c r="D19" s="45">
        <v>12.44</v>
      </c>
      <c r="E19" s="45"/>
      <c r="F19" s="53" t="s">
        <v>102</v>
      </c>
      <c r="G19" s="53"/>
      <c r="H19" s="53"/>
      <c r="I19" s="87"/>
    </row>
    <row r="20" spans="1:9" ht="21" customHeight="1">
      <c r="A20" s="36" t="s">
        <v>132</v>
      </c>
      <c r="B20" s="20" t="s">
        <v>133</v>
      </c>
      <c r="C20" s="43"/>
      <c r="D20" s="53" t="s">
        <v>102</v>
      </c>
      <c r="E20" s="45"/>
      <c r="F20" s="53" t="s">
        <v>102</v>
      </c>
      <c r="G20" s="53"/>
      <c r="H20" s="53"/>
      <c r="I20" s="95"/>
    </row>
    <row r="21" spans="1:9" ht="21" customHeight="1" thickBot="1">
      <c r="A21" s="96" t="s">
        <v>72</v>
      </c>
      <c r="B21" s="97" t="s">
        <v>73</v>
      </c>
      <c r="C21" s="40"/>
      <c r="D21" s="182" t="s">
        <v>102</v>
      </c>
      <c r="E21" s="62"/>
      <c r="F21" s="62" t="s">
        <v>102</v>
      </c>
      <c r="G21" s="62"/>
      <c r="H21" s="62"/>
      <c r="I21" s="88"/>
    </row>
    <row r="22" spans="1:9" ht="21" customHeight="1">
      <c r="A22" s="29"/>
      <c r="B22" s="29"/>
      <c r="C22" s="134"/>
      <c r="D22" s="134"/>
      <c r="E22" s="135"/>
      <c r="F22" s="135"/>
      <c r="G22" s="135"/>
      <c r="H22" s="135"/>
      <c r="I22" s="178"/>
    </row>
    <row r="23" spans="1:9" ht="21" customHeight="1">
      <c r="A23" s="29"/>
      <c r="B23" s="179"/>
      <c r="C23" s="134"/>
      <c r="D23" s="134"/>
      <c r="E23" s="135"/>
      <c r="F23" s="135"/>
      <c r="G23" s="135"/>
      <c r="H23" s="135"/>
      <c r="I23" s="178"/>
    </row>
    <row r="24" spans="1:9" ht="21" customHeight="1">
      <c r="A24" s="29"/>
      <c r="B24" s="29"/>
      <c r="C24" s="134"/>
      <c r="D24" s="134"/>
      <c r="E24" s="135"/>
      <c r="F24" s="135"/>
      <c r="G24" s="135"/>
      <c r="H24" s="135"/>
      <c r="I24" s="178"/>
    </row>
    <row r="25" spans="1:9" ht="21" customHeight="1">
      <c r="A25" s="29"/>
      <c r="B25" s="29"/>
      <c r="C25" s="134"/>
      <c r="D25" s="134"/>
      <c r="E25" s="135"/>
      <c r="F25" s="135"/>
      <c r="G25" s="135"/>
      <c r="H25" s="135"/>
      <c r="I25" s="178"/>
    </row>
    <row r="26" spans="1:9" ht="21" customHeight="1">
      <c r="A26" s="29"/>
      <c r="B26" s="29"/>
      <c r="C26" s="134"/>
      <c r="D26" s="134"/>
      <c r="E26" s="135"/>
      <c r="F26" s="135"/>
      <c r="G26" s="135"/>
      <c r="H26" s="135"/>
      <c r="I26" s="178"/>
    </row>
    <row r="27" spans="1:9" ht="21" customHeight="1">
      <c r="A27" s="29"/>
      <c r="B27" s="29"/>
      <c r="C27" s="134"/>
      <c r="D27" s="134"/>
      <c r="E27" s="135"/>
      <c r="F27" s="135"/>
      <c r="G27" s="135"/>
      <c r="H27" s="135"/>
      <c r="I27" s="178"/>
    </row>
    <row r="28" spans="1:2" ht="21" customHeight="1">
      <c r="A28" s="29"/>
      <c r="B28" s="29"/>
    </row>
    <row r="29" spans="1:2" ht="15">
      <c r="A29" s="29"/>
      <c r="B29" s="29"/>
    </row>
    <row r="30" spans="1:2" ht="15">
      <c r="A30" s="29"/>
      <c r="B30" s="29"/>
    </row>
    <row r="31" spans="1:2" ht="15">
      <c r="A31" s="29"/>
      <c r="B31" s="29"/>
    </row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20" sqref="E20"/>
    </sheetView>
  </sheetViews>
  <sheetFormatPr defaultColWidth="9.00390625" defaultRowHeight="12.75"/>
  <cols>
    <col min="1" max="1" width="4.75390625" style="1" customWidth="1"/>
    <col min="2" max="2" width="17.25390625" style="1" bestFit="1" customWidth="1"/>
    <col min="3" max="3" width="19.875" style="1" bestFit="1" customWidth="1"/>
    <col min="4" max="4" width="7.75390625" style="1" customWidth="1"/>
    <col min="5" max="6" width="6.75390625" style="1" customWidth="1"/>
    <col min="7" max="7" width="6.75390625" style="2" customWidth="1"/>
    <col min="8" max="10" width="6.75390625" style="1" customWidth="1"/>
    <col min="11" max="11" width="6.75390625" style="3" customWidth="1"/>
  </cols>
  <sheetData>
    <row r="1" spans="1:11" s="5" customFormat="1" ht="41.25" customHeight="1" thickBot="1">
      <c r="A1" s="25" t="s">
        <v>32</v>
      </c>
      <c r="B1" s="26"/>
      <c r="C1" s="26"/>
      <c r="D1" s="26"/>
      <c r="E1" s="26"/>
      <c r="F1" s="26"/>
      <c r="G1" s="27"/>
      <c r="H1" s="26"/>
      <c r="I1" s="26"/>
      <c r="J1" s="26"/>
      <c r="K1" s="28"/>
    </row>
    <row r="2" spans="1:11" s="4" customFormat="1" ht="21" customHeight="1">
      <c r="A2" s="100" t="s">
        <v>1</v>
      </c>
      <c r="B2" s="6"/>
      <c r="C2" s="7">
        <v>187</v>
      </c>
      <c r="D2" s="6" t="s">
        <v>2</v>
      </c>
      <c r="E2" s="6"/>
      <c r="F2" s="6"/>
      <c r="G2" s="82">
        <v>57</v>
      </c>
      <c r="H2" s="79"/>
      <c r="I2" s="79" t="s">
        <v>33</v>
      </c>
      <c r="J2" s="79"/>
      <c r="K2" s="101"/>
    </row>
    <row r="3" spans="1:11" s="4" customFormat="1" ht="21" customHeight="1" thickBot="1">
      <c r="A3" s="102" t="s">
        <v>3</v>
      </c>
      <c r="B3" s="8"/>
      <c r="C3" s="9">
        <f>C2/G2</f>
        <v>3.280701754385965</v>
      </c>
      <c r="D3" s="8" t="s">
        <v>4</v>
      </c>
      <c r="E3" s="8"/>
      <c r="F3" s="8"/>
      <c r="G3" s="82">
        <v>90</v>
      </c>
      <c r="H3" s="80" t="s">
        <v>5</v>
      </c>
      <c r="I3" s="3"/>
      <c r="J3" s="80"/>
      <c r="K3" s="103"/>
    </row>
    <row r="4" spans="1:11" s="4" customFormat="1" ht="13.5" customHeight="1" thickBot="1">
      <c r="A4" s="46"/>
      <c r="B4" s="10"/>
      <c r="C4" s="10"/>
      <c r="D4" s="10"/>
      <c r="E4" s="10"/>
      <c r="F4" s="10"/>
      <c r="G4" s="11"/>
      <c r="H4" s="10"/>
      <c r="I4" s="10"/>
      <c r="J4" s="10"/>
      <c r="K4" s="47"/>
    </row>
    <row r="5" spans="1:11" s="4" customFormat="1" ht="21" customHeight="1" thickTop="1">
      <c r="A5" s="48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49" t="s">
        <v>16</v>
      </c>
    </row>
    <row r="6" spans="1:11" s="4" customFormat="1" ht="21" customHeight="1">
      <c r="A6" s="120">
        <v>1</v>
      </c>
      <c r="B6" s="121" t="s">
        <v>44</v>
      </c>
      <c r="C6" s="121" t="s">
        <v>45</v>
      </c>
      <c r="D6" s="129" t="s">
        <v>103</v>
      </c>
      <c r="E6" s="129"/>
      <c r="F6" s="125">
        <v>51</v>
      </c>
      <c r="G6" s="130">
        <f>SUM(C2/F6)</f>
        <v>3.6666666666666665</v>
      </c>
      <c r="H6" s="125"/>
      <c r="I6" s="125"/>
      <c r="J6" s="125"/>
      <c r="K6" s="126">
        <v>0</v>
      </c>
    </row>
    <row r="7" spans="1:11" s="4" customFormat="1" ht="21" customHeight="1">
      <c r="A7" s="120">
        <v>1</v>
      </c>
      <c r="B7" s="121" t="s">
        <v>17</v>
      </c>
      <c r="C7" s="121" t="s">
        <v>113</v>
      </c>
      <c r="D7" s="129" t="s">
        <v>112</v>
      </c>
      <c r="E7" s="129"/>
      <c r="F7" s="125">
        <v>51</v>
      </c>
      <c r="G7" s="130">
        <f>SUM(C2/F7)</f>
        <v>3.6666666666666665</v>
      </c>
      <c r="H7" s="125"/>
      <c r="I7" s="125"/>
      <c r="J7" s="125"/>
      <c r="K7" s="126">
        <v>0</v>
      </c>
    </row>
    <row r="8" spans="1:11" s="4" customFormat="1" ht="21" customHeight="1">
      <c r="A8" s="120">
        <v>3</v>
      </c>
      <c r="B8" s="121" t="s">
        <v>39</v>
      </c>
      <c r="C8" s="121" t="s">
        <v>40</v>
      </c>
      <c r="D8" s="121" t="s">
        <v>111</v>
      </c>
      <c r="E8" s="129"/>
      <c r="F8" s="125">
        <v>61</v>
      </c>
      <c r="G8" s="130">
        <f>SUM(C2/F8)</f>
        <v>3.0655737704918034</v>
      </c>
      <c r="H8" s="125"/>
      <c r="I8" s="125"/>
      <c r="J8" s="125">
        <v>4</v>
      </c>
      <c r="K8" s="126">
        <v>4</v>
      </c>
    </row>
    <row r="9" spans="1:11" s="4" customFormat="1" ht="21" customHeight="1">
      <c r="A9" s="104">
        <v>4</v>
      </c>
      <c r="B9" s="20" t="s">
        <v>17</v>
      </c>
      <c r="C9" s="20" t="s">
        <v>18</v>
      </c>
      <c r="D9" s="20" t="s">
        <v>112</v>
      </c>
      <c r="E9" s="21"/>
      <c r="F9" s="41">
        <v>64</v>
      </c>
      <c r="G9" s="18">
        <f>SUM(C2/F9)</f>
        <v>2.921875</v>
      </c>
      <c r="H9" s="17"/>
      <c r="I9" s="17"/>
      <c r="J9" s="17">
        <v>7</v>
      </c>
      <c r="K9" s="51">
        <v>7</v>
      </c>
    </row>
    <row r="10" spans="1:11" s="4" customFormat="1" ht="21" customHeight="1">
      <c r="A10" s="104">
        <v>5</v>
      </c>
      <c r="B10" s="20" t="s">
        <v>34</v>
      </c>
      <c r="C10" s="20" t="s">
        <v>35</v>
      </c>
      <c r="D10" s="20" t="s">
        <v>108</v>
      </c>
      <c r="E10" s="23"/>
      <c r="F10" s="41">
        <v>48</v>
      </c>
      <c r="G10" s="18">
        <f>SUM(C2/F10)</f>
        <v>3.8958333333333335</v>
      </c>
      <c r="H10" s="17">
        <v>1</v>
      </c>
      <c r="I10" s="17">
        <v>1</v>
      </c>
      <c r="J10" s="17"/>
      <c r="K10" s="51">
        <v>10</v>
      </c>
    </row>
    <row r="11" spans="1:11" s="4" customFormat="1" ht="21" customHeight="1">
      <c r="A11" s="104">
        <v>6</v>
      </c>
      <c r="B11" s="20" t="s">
        <v>37</v>
      </c>
      <c r="C11" s="20" t="s">
        <v>38</v>
      </c>
      <c r="D11" s="20" t="s">
        <v>110</v>
      </c>
      <c r="E11" s="20"/>
      <c r="F11" s="41">
        <v>70</v>
      </c>
      <c r="G11" s="18">
        <f>SUM(C2/F11)</f>
        <v>2.6714285714285713</v>
      </c>
      <c r="H11" s="17"/>
      <c r="I11" s="17"/>
      <c r="J11" s="17">
        <v>13</v>
      </c>
      <c r="K11" s="51">
        <v>13</v>
      </c>
    </row>
    <row r="12" spans="1:11" s="4" customFormat="1" ht="21" customHeight="1">
      <c r="A12" s="104">
        <v>7</v>
      </c>
      <c r="B12" s="20" t="s">
        <v>24</v>
      </c>
      <c r="C12" s="20" t="s">
        <v>36</v>
      </c>
      <c r="D12" s="34" t="s">
        <v>109</v>
      </c>
      <c r="E12" s="24"/>
      <c r="F12" s="41">
        <v>64</v>
      </c>
      <c r="G12" s="18">
        <f>SUM(C2/F12)</f>
        <v>2.921875</v>
      </c>
      <c r="H12" s="17">
        <v>1</v>
      </c>
      <c r="I12" s="17">
        <v>1</v>
      </c>
      <c r="J12" s="17">
        <v>7</v>
      </c>
      <c r="K12" s="51">
        <v>17</v>
      </c>
    </row>
    <row r="13" spans="1:11" s="4" customFormat="1" ht="21" customHeight="1">
      <c r="A13" s="78">
        <v>8</v>
      </c>
      <c r="B13" s="20" t="s">
        <v>41</v>
      </c>
      <c r="C13" s="20" t="s">
        <v>42</v>
      </c>
      <c r="D13" s="20" t="s">
        <v>112</v>
      </c>
      <c r="E13" s="20"/>
      <c r="F13" s="41"/>
      <c r="G13" s="18"/>
      <c r="H13" s="17"/>
      <c r="I13" s="17"/>
      <c r="J13" s="17"/>
      <c r="K13" s="51" t="s">
        <v>102</v>
      </c>
    </row>
    <row r="14" spans="1:11" s="4" customFormat="1" ht="21" customHeight="1">
      <c r="A14" s="78"/>
      <c r="B14" s="20"/>
      <c r="C14" s="20"/>
      <c r="D14" s="20"/>
      <c r="E14" s="20"/>
      <c r="F14" s="32"/>
      <c r="G14" s="18"/>
      <c r="H14" s="17"/>
      <c r="I14" s="17"/>
      <c r="J14" s="17"/>
      <c r="K14" s="51"/>
    </row>
    <row r="15" spans="1:11" s="4" customFormat="1" ht="21" customHeight="1">
      <c r="A15" s="19"/>
      <c r="B15" s="21"/>
      <c r="C15" s="21"/>
      <c r="D15" s="21"/>
      <c r="E15" s="21"/>
      <c r="F15" s="41"/>
      <c r="G15" s="18"/>
      <c r="H15" s="17"/>
      <c r="I15" s="17"/>
      <c r="J15" s="17"/>
      <c r="K15" s="51"/>
    </row>
    <row r="16" spans="1:11" s="4" customFormat="1" ht="21" customHeight="1">
      <c r="A16" s="19"/>
      <c r="B16" s="21"/>
      <c r="C16" s="21"/>
      <c r="D16" s="21"/>
      <c r="E16" s="21"/>
      <c r="F16" s="41"/>
      <c r="G16" s="18"/>
      <c r="H16" s="17"/>
      <c r="I16" s="17"/>
      <c r="J16" s="17"/>
      <c r="K16" s="51"/>
    </row>
    <row r="17" spans="1:11" s="4" customFormat="1" ht="21" customHeight="1">
      <c r="A17" s="75"/>
      <c r="B17" s="21"/>
      <c r="C17" s="21"/>
      <c r="D17" s="21"/>
      <c r="E17" s="21"/>
      <c r="F17" s="41"/>
      <c r="G17" s="18"/>
      <c r="H17" s="17"/>
      <c r="I17" s="17"/>
      <c r="J17" s="17"/>
      <c r="K17" s="51"/>
    </row>
    <row r="18" spans="1:11" s="4" customFormat="1" ht="21" customHeight="1">
      <c r="A18" s="42"/>
      <c r="B18" s="16"/>
      <c r="C18" s="16"/>
      <c r="D18" s="17"/>
      <c r="E18" s="17"/>
      <c r="F18" s="41"/>
      <c r="G18" s="18"/>
      <c r="H18" s="17"/>
      <c r="I18" s="17"/>
      <c r="J18" s="17"/>
      <c r="K18" s="51"/>
    </row>
    <row r="19" spans="1:11" s="4" customFormat="1" ht="21" customHeight="1">
      <c r="A19" s="42"/>
      <c r="B19" s="16"/>
      <c r="C19" s="16"/>
      <c r="D19" s="17"/>
      <c r="E19" s="17"/>
      <c r="F19" s="41"/>
      <c r="G19" s="18"/>
      <c r="H19" s="17"/>
      <c r="I19" s="17"/>
      <c r="J19" s="17"/>
      <c r="K19" s="51"/>
    </row>
    <row r="20" spans="1:11" s="4" customFormat="1" ht="21" customHeight="1">
      <c r="A20" s="105"/>
      <c r="B20" s="17"/>
      <c r="C20" s="17"/>
      <c r="D20" s="17"/>
      <c r="E20" s="17"/>
      <c r="F20" s="41"/>
      <c r="G20" s="18"/>
      <c r="H20" s="17"/>
      <c r="I20" s="17"/>
      <c r="J20" s="17"/>
      <c r="K20" s="51"/>
    </row>
    <row r="21" spans="1:11" s="4" customFormat="1" ht="21" customHeight="1">
      <c r="A21" s="105"/>
      <c r="B21" s="17"/>
      <c r="C21" s="17"/>
      <c r="D21" s="17"/>
      <c r="E21" s="17"/>
      <c r="F21" s="41"/>
      <c r="G21" s="18"/>
      <c r="H21" s="17"/>
      <c r="I21" s="17"/>
      <c r="J21" s="17"/>
      <c r="K21" s="51"/>
    </row>
    <row r="22" spans="1:11" s="4" customFormat="1" ht="21" customHeight="1">
      <c r="A22" s="105"/>
      <c r="B22" s="17"/>
      <c r="C22" s="17"/>
      <c r="D22" s="17"/>
      <c r="E22" s="17"/>
      <c r="F22" s="41"/>
      <c r="G22" s="18"/>
      <c r="H22" s="17"/>
      <c r="I22" s="17"/>
      <c r="J22" s="17"/>
      <c r="K22" s="51"/>
    </row>
    <row r="23" spans="1:11" s="4" customFormat="1" ht="21" customHeight="1" thickBot="1">
      <c r="A23" s="106"/>
      <c r="B23" s="107"/>
      <c r="C23" s="107"/>
      <c r="D23" s="107"/>
      <c r="E23" s="107"/>
      <c r="F23" s="108"/>
      <c r="G23" s="109"/>
      <c r="H23" s="107"/>
      <c r="I23" s="107"/>
      <c r="J23" s="107"/>
      <c r="K23" s="110"/>
    </row>
    <row r="24" spans="6:7" ht="21" customHeight="1">
      <c r="F24" s="61"/>
      <c r="G24" s="128"/>
    </row>
    <row r="25" spans="6:7" ht="21" customHeight="1">
      <c r="F25" s="61"/>
      <c r="G25" s="128"/>
    </row>
    <row r="26" spans="6:7" ht="21" customHeight="1">
      <c r="F26" s="61"/>
      <c r="G26" s="128"/>
    </row>
    <row r="27" spans="6:7" ht="21" customHeight="1">
      <c r="F27" s="61"/>
      <c r="G27" s="128"/>
    </row>
    <row r="28" ht="21" customHeight="1">
      <c r="G28" s="128"/>
    </row>
    <row r="29" ht="21" customHeight="1"/>
    <row r="30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A32" sqref="A32:I32"/>
    </sheetView>
  </sheetViews>
  <sheetFormatPr defaultColWidth="9.00390625" defaultRowHeight="12.75"/>
  <cols>
    <col min="1" max="1" width="17.375" style="1" bestFit="1" customWidth="1"/>
    <col min="2" max="2" width="21.875" style="1" bestFit="1" customWidth="1"/>
    <col min="3" max="4" width="6.00390625" style="1" customWidth="1"/>
    <col min="5" max="5" width="6.75390625" style="3" customWidth="1"/>
    <col min="6" max="8" width="6.00390625" style="3" customWidth="1"/>
    <col min="9" max="9" width="6.125" style="89" customWidth="1"/>
  </cols>
  <sheetData>
    <row r="1" spans="1:9" ht="42.75" customHeight="1" thickBot="1">
      <c r="A1" s="172" t="s">
        <v>100</v>
      </c>
      <c r="B1" s="173"/>
      <c r="C1" s="173"/>
      <c r="D1" s="173"/>
      <c r="E1" s="171"/>
      <c r="F1" s="171"/>
      <c r="G1" s="171"/>
      <c r="H1" s="171"/>
      <c r="I1" s="174"/>
    </row>
    <row r="2" spans="1:9" s="69" customFormat="1" ht="21" customHeight="1">
      <c r="A2" s="175"/>
      <c r="B2" s="176"/>
      <c r="C2" s="176" t="s">
        <v>28</v>
      </c>
      <c r="D2" s="176"/>
      <c r="E2" s="176" t="s">
        <v>29</v>
      </c>
      <c r="F2" s="176"/>
      <c r="G2" s="176"/>
      <c r="H2" s="176"/>
      <c r="I2" s="165" t="s">
        <v>25</v>
      </c>
    </row>
    <row r="3" spans="1:9" ht="21" customHeight="1">
      <c r="A3" s="93" t="s">
        <v>7</v>
      </c>
      <c r="B3" s="66" t="s">
        <v>8</v>
      </c>
      <c r="C3" s="66" t="s">
        <v>11</v>
      </c>
      <c r="D3" s="66" t="s">
        <v>26</v>
      </c>
      <c r="E3" s="66" t="s">
        <v>11</v>
      </c>
      <c r="F3" s="66" t="s">
        <v>26</v>
      </c>
      <c r="G3" s="66" t="s">
        <v>11</v>
      </c>
      <c r="H3" s="66" t="s">
        <v>26</v>
      </c>
      <c r="I3" s="144" t="s">
        <v>27</v>
      </c>
    </row>
    <row r="4" spans="1:9" ht="21" customHeight="1">
      <c r="A4" s="156" t="s">
        <v>21</v>
      </c>
      <c r="B4" s="121" t="s">
        <v>71</v>
      </c>
      <c r="C4" s="141">
        <v>35.29</v>
      </c>
      <c r="D4" s="123">
        <v>0</v>
      </c>
      <c r="E4" s="123">
        <v>48</v>
      </c>
      <c r="F4" s="123">
        <v>0</v>
      </c>
      <c r="G4" s="123">
        <f aca="true" t="shared" si="0" ref="G4:G9">SUM(C4+E4)</f>
        <v>83.28999999999999</v>
      </c>
      <c r="H4" s="123">
        <v>0</v>
      </c>
      <c r="I4" s="166">
        <v>1</v>
      </c>
    </row>
    <row r="5" spans="1:9" ht="21" customHeight="1">
      <c r="A5" s="156" t="s">
        <v>67</v>
      </c>
      <c r="B5" s="121" t="s">
        <v>68</v>
      </c>
      <c r="C5" s="141">
        <v>35.92</v>
      </c>
      <c r="D5" s="123">
        <v>5</v>
      </c>
      <c r="E5" s="123">
        <v>46</v>
      </c>
      <c r="F5" s="123">
        <v>0</v>
      </c>
      <c r="G5" s="123">
        <f t="shared" si="0"/>
        <v>81.92</v>
      </c>
      <c r="H5" s="123">
        <v>5</v>
      </c>
      <c r="I5" s="167">
        <v>2</v>
      </c>
    </row>
    <row r="6" spans="1:9" ht="21" customHeight="1">
      <c r="A6" s="156" t="s">
        <v>76</v>
      </c>
      <c r="B6" s="121" t="s">
        <v>77</v>
      </c>
      <c r="C6" s="141">
        <v>33.57</v>
      </c>
      <c r="D6" s="123">
        <v>5</v>
      </c>
      <c r="E6" s="123">
        <v>45</v>
      </c>
      <c r="F6" s="123">
        <v>5</v>
      </c>
      <c r="G6" s="123">
        <f t="shared" si="0"/>
        <v>78.57</v>
      </c>
      <c r="H6" s="123">
        <v>10</v>
      </c>
      <c r="I6" s="167">
        <v>3</v>
      </c>
    </row>
    <row r="7" spans="1:9" ht="21" customHeight="1">
      <c r="A7" s="36" t="s">
        <v>21</v>
      </c>
      <c r="B7" s="20" t="s">
        <v>61</v>
      </c>
      <c r="C7" s="142">
        <v>42.44</v>
      </c>
      <c r="D7" s="34">
        <v>9.44</v>
      </c>
      <c r="E7" s="53">
        <v>59</v>
      </c>
      <c r="F7" s="53">
        <v>12</v>
      </c>
      <c r="G7" s="53">
        <f t="shared" si="0"/>
        <v>101.44</v>
      </c>
      <c r="H7" s="53">
        <v>21.44</v>
      </c>
      <c r="I7" s="167">
        <v>4</v>
      </c>
    </row>
    <row r="8" spans="1:9" ht="21" customHeight="1">
      <c r="A8" s="36" t="s">
        <v>22</v>
      </c>
      <c r="B8" s="20" t="s">
        <v>23</v>
      </c>
      <c r="C8" s="161">
        <v>41.36</v>
      </c>
      <c r="D8" s="53">
        <v>13.36</v>
      </c>
      <c r="E8" s="45">
        <v>50</v>
      </c>
      <c r="F8" s="53">
        <v>15</v>
      </c>
      <c r="G8" s="53">
        <f t="shared" si="0"/>
        <v>91.36</v>
      </c>
      <c r="H8" s="53">
        <v>28.36</v>
      </c>
      <c r="I8" s="167">
        <v>5</v>
      </c>
    </row>
    <row r="9" spans="1:9" ht="21" customHeight="1">
      <c r="A9" s="36" t="s">
        <v>62</v>
      </c>
      <c r="B9" s="20" t="s">
        <v>63</v>
      </c>
      <c r="C9" s="142">
        <v>33.38</v>
      </c>
      <c r="D9" s="34">
        <v>5</v>
      </c>
      <c r="E9" s="53">
        <v>47</v>
      </c>
      <c r="F9" s="34">
        <v>35</v>
      </c>
      <c r="G9" s="34">
        <f t="shared" si="0"/>
        <v>80.38</v>
      </c>
      <c r="H9" s="34">
        <v>40</v>
      </c>
      <c r="I9" s="167">
        <v>6</v>
      </c>
    </row>
    <row r="10" spans="1:9" ht="21" customHeight="1">
      <c r="A10" s="36" t="s">
        <v>24</v>
      </c>
      <c r="B10" s="20" t="s">
        <v>80</v>
      </c>
      <c r="C10" s="142">
        <v>30.1</v>
      </c>
      <c r="D10" s="34">
        <v>0</v>
      </c>
      <c r="E10" s="53"/>
      <c r="F10" s="53" t="s">
        <v>102</v>
      </c>
      <c r="G10" s="53"/>
      <c r="H10" s="53"/>
      <c r="I10" s="166"/>
    </row>
    <row r="11" spans="1:9" ht="21" customHeight="1">
      <c r="A11" s="36" t="s">
        <v>74</v>
      </c>
      <c r="B11" s="20" t="s">
        <v>75</v>
      </c>
      <c r="C11" s="142">
        <v>30.63</v>
      </c>
      <c r="D11" s="34">
        <v>0</v>
      </c>
      <c r="E11" s="58"/>
      <c r="F11" s="34" t="s">
        <v>102</v>
      </c>
      <c r="G11" s="34"/>
      <c r="H11" s="53"/>
      <c r="I11" s="166"/>
    </row>
    <row r="12" spans="1:9" ht="21" customHeight="1">
      <c r="A12" s="36" t="s">
        <v>57</v>
      </c>
      <c r="B12" s="24" t="s">
        <v>58</v>
      </c>
      <c r="C12" s="142">
        <v>31.16</v>
      </c>
      <c r="D12" s="34">
        <v>0</v>
      </c>
      <c r="E12" s="53"/>
      <c r="F12" s="34" t="s">
        <v>102</v>
      </c>
      <c r="G12" s="34"/>
      <c r="H12" s="53"/>
      <c r="I12" s="166"/>
    </row>
    <row r="13" spans="1:9" ht="21" customHeight="1">
      <c r="A13" s="36" t="s">
        <v>89</v>
      </c>
      <c r="B13" s="90" t="s">
        <v>90</v>
      </c>
      <c r="C13" s="142">
        <v>31.8</v>
      </c>
      <c r="D13" s="34">
        <v>0</v>
      </c>
      <c r="E13" s="53"/>
      <c r="F13" s="34" t="s">
        <v>102</v>
      </c>
      <c r="G13" s="34"/>
      <c r="H13" s="53"/>
      <c r="I13" s="166"/>
    </row>
    <row r="14" spans="1:9" ht="21" customHeight="1">
      <c r="A14" s="36" t="s">
        <v>65</v>
      </c>
      <c r="B14" s="20" t="s">
        <v>66</v>
      </c>
      <c r="C14" s="161">
        <v>33</v>
      </c>
      <c r="D14" s="45">
        <v>0</v>
      </c>
      <c r="E14" s="53"/>
      <c r="F14" s="34" t="s">
        <v>102</v>
      </c>
      <c r="G14" s="34"/>
      <c r="H14" s="53"/>
      <c r="I14" s="166"/>
    </row>
    <row r="15" spans="1:9" ht="21" customHeight="1">
      <c r="A15" s="94" t="s">
        <v>78</v>
      </c>
      <c r="B15" s="91" t="s">
        <v>97</v>
      </c>
      <c r="C15" s="177">
        <v>39.8</v>
      </c>
      <c r="D15" s="45">
        <v>1.8</v>
      </c>
      <c r="E15" s="53"/>
      <c r="F15" s="34" t="s">
        <v>102</v>
      </c>
      <c r="G15" s="34"/>
      <c r="H15" s="53"/>
      <c r="I15" s="166"/>
    </row>
    <row r="16" spans="1:9" ht="21" customHeight="1">
      <c r="A16" s="36" t="s">
        <v>69</v>
      </c>
      <c r="B16" s="20" t="s">
        <v>70</v>
      </c>
      <c r="C16" s="154">
        <v>40.6</v>
      </c>
      <c r="D16" s="34">
        <v>2.6</v>
      </c>
      <c r="E16" s="53"/>
      <c r="F16" s="53" t="s">
        <v>102</v>
      </c>
      <c r="G16" s="53"/>
      <c r="H16" s="53"/>
      <c r="I16" s="166"/>
    </row>
    <row r="17" spans="1:9" ht="21" customHeight="1">
      <c r="A17" s="36" t="s">
        <v>59</v>
      </c>
      <c r="B17" s="20" t="s">
        <v>60</v>
      </c>
      <c r="C17" s="154">
        <v>39.8</v>
      </c>
      <c r="D17" s="34">
        <v>11.8</v>
      </c>
      <c r="E17" s="53"/>
      <c r="F17" s="34" t="s">
        <v>102</v>
      </c>
      <c r="G17" s="34"/>
      <c r="H17" s="53"/>
      <c r="I17" s="167"/>
    </row>
    <row r="18" spans="1:9" ht="21" customHeight="1">
      <c r="A18" s="36" t="s">
        <v>127</v>
      </c>
      <c r="B18" s="20" t="s">
        <v>128</v>
      </c>
      <c r="C18" s="155">
        <v>40.44</v>
      </c>
      <c r="D18" s="45">
        <v>12.44</v>
      </c>
      <c r="E18" s="45"/>
      <c r="F18" s="53" t="s">
        <v>102</v>
      </c>
      <c r="G18" s="53"/>
      <c r="H18" s="53"/>
      <c r="I18" s="167"/>
    </row>
    <row r="19" spans="1:9" ht="21" customHeight="1">
      <c r="A19" s="36" t="s">
        <v>87</v>
      </c>
      <c r="B19" s="20" t="s">
        <v>88</v>
      </c>
      <c r="C19" s="154">
        <v>47.35</v>
      </c>
      <c r="D19" s="34">
        <v>14.35</v>
      </c>
      <c r="E19" s="45"/>
      <c r="F19" s="53" t="s">
        <v>102</v>
      </c>
      <c r="G19" s="53"/>
      <c r="H19" s="53"/>
      <c r="I19" s="167"/>
    </row>
    <row r="20" spans="1:9" ht="21" customHeight="1">
      <c r="A20" s="36" t="s">
        <v>94</v>
      </c>
      <c r="B20" s="20" t="s">
        <v>122</v>
      </c>
      <c r="C20" s="154">
        <v>44.91</v>
      </c>
      <c r="D20" s="34">
        <v>16.91</v>
      </c>
      <c r="E20" s="45"/>
      <c r="F20" s="53" t="s">
        <v>102</v>
      </c>
      <c r="G20" s="53"/>
      <c r="H20" s="53"/>
      <c r="I20" s="167"/>
    </row>
    <row r="21" spans="1:9" ht="21" customHeight="1">
      <c r="A21" s="36" t="s">
        <v>64</v>
      </c>
      <c r="B21" s="20" t="s">
        <v>96</v>
      </c>
      <c r="C21" s="162">
        <v>50.8</v>
      </c>
      <c r="D21" s="45">
        <v>17.8</v>
      </c>
      <c r="E21" s="45"/>
      <c r="F21" s="53" t="s">
        <v>102</v>
      </c>
      <c r="G21" s="53"/>
      <c r="H21" s="53"/>
      <c r="I21" s="167"/>
    </row>
    <row r="22" spans="1:9" ht="21" customHeight="1">
      <c r="A22" s="36" t="s">
        <v>21</v>
      </c>
      <c r="B22" s="20" t="s">
        <v>56</v>
      </c>
      <c r="C22" s="163"/>
      <c r="D22" s="34" t="s">
        <v>102</v>
      </c>
      <c r="E22" s="53">
        <v>78</v>
      </c>
      <c r="F22" s="53">
        <v>36</v>
      </c>
      <c r="G22" s="53"/>
      <c r="H22" s="53"/>
      <c r="I22" s="167"/>
    </row>
    <row r="23" spans="1:9" ht="21" customHeight="1">
      <c r="A23" s="36" t="s">
        <v>78</v>
      </c>
      <c r="B23" s="20" t="s">
        <v>79</v>
      </c>
      <c r="C23" s="163"/>
      <c r="D23" s="53" t="s">
        <v>102</v>
      </c>
      <c r="E23" s="53">
        <v>47</v>
      </c>
      <c r="F23" s="53">
        <v>0</v>
      </c>
      <c r="G23" s="53"/>
      <c r="H23" s="53"/>
      <c r="I23" s="167"/>
    </row>
    <row r="24" spans="1:9" ht="21" customHeight="1">
      <c r="A24" s="36" t="s">
        <v>83</v>
      </c>
      <c r="B24" s="20" t="s">
        <v>84</v>
      </c>
      <c r="G24" s="53"/>
      <c r="H24" s="53"/>
      <c r="I24" s="167"/>
    </row>
    <row r="25" spans="1:9" ht="21" customHeight="1">
      <c r="A25" s="36" t="s">
        <v>72</v>
      </c>
      <c r="B25" s="20" t="s">
        <v>98</v>
      </c>
      <c r="C25" s="155"/>
      <c r="D25" s="53" t="s">
        <v>102</v>
      </c>
      <c r="E25" s="45">
        <v>51</v>
      </c>
      <c r="F25" s="45">
        <v>5</v>
      </c>
      <c r="G25" s="45"/>
      <c r="H25" s="53"/>
      <c r="I25" s="169"/>
    </row>
    <row r="26" spans="1:9" ht="21" customHeight="1">
      <c r="A26" s="36" t="s">
        <v>129</v>
      </c>
      <c r="B26" s="20" t="s">
        <v>130</v>
      </c>
      <c r="C26" s="155"/>
      <c r="D26" s="53" t="s">
        <v>102</v>
      </c>
      <c r="E26" s="45">
        <v>75</v>
      </c>
      <c r="F26" s="45">
        <v>33</v>
      </c>
      <c r="G26" s="45"/>
      <c r="H26" s="53"/>
      <c r="I26" s="169"/>
    </row>
    <row r="27" spans="1:9" ht="21" customHeight="1">
      <c r="A27" s="36" t="s">
        <v>72</v>
      </c>
      <c r="B27" s="20" t="s">
        <v>73</v>
      </c>
      <c r="C27" s="163"/>
      <c r="D27" s="34" t="s">
        <v>102</v>
      </c>
      <c r="E27" s="53"/>
      <c r="F27" s="53" t="s">
        <v>102</v>
      </c>
      <c r="G27" s="53"/>
      <c r="H27" s="53"/>
      <c r="I27" s="167"/>
    </row>
    <row r="28" spans="1:9" ht="21" customHeight="1">
      <c r="A28" s="36" t="s">
        <v>85</v>
      </c>
      <c r="B28" s="20" t="s">
        <v>86</v>
      </c>
      <c r="C28" s="163"/>
      <c r="D28" s="34" t="s">
        <v>102</v>
      </c>
      <c r="E28" s="53"/>
      <c r="F28" s="53" t="s">
        <v>102</v>
      </c>
      <c r="G28" s="53"/>
      <c r="H28" s="53"/>
      <c r="I28" s="168"/>
    </row>
    <row r="29" spans="1:9" ht="21" customHeight="1">
      <c r="A29" s="36" t="s">
        <v>91</v>
      </c>
      <c r="B29" s="20" t="s">
        <v>92</v>
      </c>
      <c r="C29" s="163"/>
      <c r="D29" s="34" t="s">
        <v>102</v>
      </c>
      <c r="E29" s="53"/>
      <c r="F29" s="53" t="s">
        <v>102</v>
      </c>
      <c r="G29" s="53"/>
      <c r="H29" s="53"/>
      <c r="I29" s="167"/>
    </row>
    <row r="30" spans="1:9" ht="21" customHeight="1">
      <c r="A30" s="36" t="s">
        <v>93</v>
      </c>
      <c r="B30" s="20" t="s">
        <v>43</v>
      </c>
      <c r="C30" s="163"/>
      <c r="D30" s="34" t="s">
        <v>102</v>
      </c>
      <c r="E30" s="53"/>
      <c r="F30" s="53" t="s">
        <v>102</v>
      </c>
      <c r="G30" s="53"/>
      <c r="H30" s="53"/>
      <c r="I30" s="167"/>
    </row>
    <row r="31" spans="1:9" ht="21" customHeight="1">
      <c r="A31" s="36" t="s">
        <v>85</v>
      </c>
      <c r="B31" s="20" t="s">
        <v>95</v>
      </c>
      <c r="C31" s="155"/>
      <c r="D31" s="53" t="s">
        <v>102</v>
      </c>
      <c r="E31" s="45"/>
      <c r="F31" s="53" t="s">
        <v>102</v>
      </c>
      <c r="G31" s="53"/>
      <c r="H31" s="53"/>
      <c r="I31" s="169"/>
    </row>
    <row r="32" spans="1:9" ht="21" customHeight="1" thickBot="1">
      <c r="A32" s="96" t="s">
        <v>132</v>
      </c>
      <c r="B32" s="97" t="s">
        <v>133</v>
      </c>
      <c r="C32" s="164"/>
      <c r="D32" s="62" t="s">
        <v>102</v>
      </c>
      <c r="E32" s="99"/>
      <c r="F32" s="62" t="s">
        <v>102</v>
      </c>
      <c r="G32" s="62"/>
      <c r="H32" s="62"/>
      <c r="I32" s="170"/>
    </row>
    <row r="33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17" sqref="C17"/>
    </sheetView>
  </sheetViews>
  <sheetFormatPr defaultColWidth="9.00390625" defaultRowHeight="12.75"/>
  <cols>
    <col min="1" max="1" width="17.00390625" style="1" bestFit="1" customWidth="1"/>
    <col min="2" max="2" width="29.875" style="1" bestFit="1" customWidth="1"/>
    <col min="3" max="4" width="6.00390625" style="1" customWidth="1"/>
    <col min="5" max="5" width="6.75390625" style="3" customWidth="1"/>
    <col min="6" max="8" width="6.00390625" style="3" customWidth="1"/>
    <col min="9" max="9" width="6.125" style="89" customWidth="1"/>
  </cols>
  <sheetData>
    <row r="1" spans="1:9" ht="42.75" customHeight="1" thickBot="1">
      <c r="A1" s="68" t="s">
        <v>99</v>
      </c>
      <c r="B1" s="64"/>
      <c r="C1" s="64"/>
      <c r="D1" s="64"/>
      <c r="E1" s="65"/>
      <c r="F1" s="65"/>
      <c r="G1" s="65"/>
      <c r="H1" s="65"/>
      <c r="I1" s="85"/>
    </row>
    <row r="2" spans="1:9" s="69" customFormat="1" ht="21" customHeight="1">
      <c r="A2" s="92"/>
      <c r="B2" s="76"/>
      <c r="C2" s="76" t="s">
        <v>28</v>
      </c>
      <c r="D2" s="76"/>
      <c r="E2" s="76" t="s">
        <v>29</v>
      </c>
      <c r="F2" s="70"/>
      <c r="G2" s="152"/>
      <c r="H2" s="152"/>
      <c r="I2" s="86" t="s">
        <v>25</v>
      </c>
    </row>
    <row r="3" spans="1:9" ht="21" customHeight="1">
      <c r="A3" s="93" t="s">
        <v>7</v>
      </c>
      <c r="B3" s="66" t="s">
        <v>8</v>
      </c>
      <c r="C3" s="66" t="s">
        <v>11</v>
      </c>
      <c r="D3" s="66" t="s">
        <v>26</v>
      </c>
      <c r="E3" s="66" t="s">
        <v>11</v>
      </c>
      <c r="F3" s="35" t="s">
        <v>26</v>
      </c>
      <c r="G3" s="66" t="s">
        <v>11</v>
      </c>
      <c r="H3" s="35" t="s">
        <v>26</v>
      </c>
      <c r="I3" s="35" t="s">
        <v>27</v>
      </c>
    </row>
    <row r="4" spans="1:9" ht="21" customHeight="1">
      <c r="A4" s="156" t="s">
        <v>53</v>
      </c>
      <c r="B4" s="122" t="s">
        <v>54</v>
      </c>
      <c r="C4" s="141">
        <v>35.56</v>
      </c>
      <c r="D4" s="123">
        <v>0</v>
      </c>
      <c r="E4" s="123">
        <v>42</v>
      </c>
      <c r="F4" s="160">
        <v>0</v>
      </c>
      <c r="G4" s="160">
        <f>SUM(C4+E4)</f>
        <v>77.56</v>
      </c>
      <c r="H4" s="160">
        <v>0</v>
      </c>
      <c r="I4" s="72">
        <v>1</v>
      </c>
    </row>
    <row r="5" spans="1:9" ht="21" customHeight="1">
      <c r="A5" s="156" t="s">
        <v>37</v>
      </c>
      <c r="B5" s="121" t="s">
        <v>52</v>
      </c>
      <c r="C5" s="141">
        <v>45.86</v>
      </c>
      <c r="D5" s="123">
        <v>7.86</v>
      </c>
      <c r="E5" s="123">
        <v>63</v>
      </c>
      <c r="F5" s="160">
        <v>6</v>
      </c>
      <c r="G5" s="160">
        <f>SUM(C5+E5)</f>
        <v>108.86</v>
      </c>
      <c r="H5" s="160">
        <v>13.86</v>
      </c>
      <c r="I5" s="72">
        <v>2</v>
      </c>
    </row>
    <row r="6" spans="1:9" ht="21" customHeight="1">
      <c r="A6" s="156" t="s">
        <v>107</v>
      </c>
      <c r="B6" s="121" t="s">
        <v>55</v>
      </c>
      <c r="C6" s="141">
        <v>39.27</v>
      </c>
      <c r="D6" s="123">
        <v>1.27</v>
      </c>
      <c r="E6" s="123">
        <v>63</v>
      </c>
      <c r="F6" s="160">
        <v>16</v>
      </c>
      <c r="G6" s="160">
        <f>SUM(C6+E6)</f>
        <v>102.27000000000001</v>
      </c>
      <c r="H6" s="160">
        <v>17.27</v>
      </c>
      <c r="I6" s="72">
        <v>3</v>
      </c>
    </row>
    <row r="7" spans="1:9" ht="21" customHeight="1">
      <c r="A7" s="36" t="s">
        <v>46</v>
      </c>
      <c r="B7" s="20" t="s">
        <v>47</v>
      </c>
      <c r="C7" s="154">
        <v>37.73</v>
      </c>
      <c r="D7" s="34">
        <v>0</v>
      </c>
      <c r="E7" s="58"/>
      <c r="F7" s="52" t="s">
        <v>102</v>
      </c>
      <c r="G7" s="52"/>
      <c r="H7" s="52"/>
      <c r="I7" s="72"/>
    </row>
    <row r="8" spans="1:9" ht="21" customHeight="1">
      <c r="A8" s="36" t="s">
        <v>48</v>
      </c>
      <c r="B8" s="29" t="s">
        <v>49</v>
      </c>
      <c r="C8" s="159"/>
      <c r="D8" s="34" t="s">
        <v>102</v>
      </c>
      <c r="E8" s="53">
        <v>47</v>
      </c>
      <c r="F8" s="52">
        <v>10</v>
      </c>
      <c r="G8" s="52"/>
      <c r="H8" s="52"/>
      <c r="I8" s="72"/>
    </row>
    <row r="9" spans="1:9" ht="21" customHeight="1">
      <c r="A9" s="36" t="s">
        <v>50</v>
      </c>
      <c r="B9" s="20" t="s">
        <v>51</v>
      </c>
      <c r="C9" s="155"/>
      <c r="D9" s="34" t="s">
        <v>102</v>
      </c>
      <c r="E9" s="53"/>
      <c r="F9" s="52" t="s">
        <v>102</v>
      </c>
      <c r="G9" s="52"/>
      <c r="H9" s="52"/>
      <c r="I9" s="72"/>
    </row>
    <row r="10" spans="1:9" ht="21" customHeight="1">
      <c r="A10" s="36"/>
      <c r="B10" s="20"/>
      <c r="C10" s="43"/>
      <c r="D10" s="34"/>
      <c r="E10" s="53"/>
      <c r="F10" s="52"/>
      <c r="G10" s="52"/>
      <c r="H10" s="52"/>
      <c r="I10" s="72"/>
    </row>
    <row r="11" spans="1:9" ht="21" customHeight="1">
      <c r="A11" s="36"/>
      <c r="B11" s="20"/>
      <c r="C11" s="43"/>
      <c r="D11" s="34"/>
      <c r="E11" s="53"/>
      <c r="F11" s="55"/>
      <c r="G11" s="55"/>
      <c r="H11" s="55"/>
      <c r="I11" s="72"/>
    </row>
    <row r="12" spans="1:9" ht="21" customHeight="1">
      <c r="A12" s="115"/>
      <c r="B12" s="74"/>
      <c r="C12" s="53"/>
      <c r="D12" s="34"/>
      <c r="E12" s="53"/>
      <c r="F12" s="52"/>
      <c r="G12" s="52"/>
      <c r="H12" s="52"/>
      <c r="I12" s="87"/>
    </row>
    <row r="13" spans="1:9" ht="21" customHeight="1">
      <c r="A13" s="116"/>
      <c r="B13" s="73"/>
      <c r="C13" s="53"/>
      <c r="D13" s="34"/>
      <c r="E13" s="53"/>
      <c r="F13" s="55"/>
      <c r="G13" s="55"/>
      <c r="H13" s="55"/>
      <c r="I13" s="87"/>
    </row>
    <row r="14" spans="1:9" ht="21" customHeight="1">
      <c r="A14" s="115"/>
      <c r="B14" s="74"/>
      <c r="C14" s="53"/>
      <c r="D14" s="34"/>
      <c r="E14" s="53"/>
      <c r="F14" s="55"/>
      <c r="G14" s="55"/>
      <c r="H14" s="55"/>
      <c r="I14" s="87"/>
    </row>
    <row r="15" spans="1:9" ht="21" customHeight="1">
      <c r="A15" s="116"/>
      <c r="B15" s="73"/>
      <c r="C15" s="53"/>
      <c r="D15" s="34"/>
      <c r="E15" s="53"/>
      <c r="F15" s="55"/>
      <c r="G15" s="55"/>
      <c r="H15" s="55"/>
      <c r="I15" s="87"/>
    </row>
    <row r="16" spans="1:9" ht="21" customHeight="1">
      <c r="A16" s="116"/>
      <c r="B16" s="73"/>
      <c r="C16" s="53"/>
      <c r="D16" s="34"/>
      <c r="E16" s="53"/>
      <c r="F16" s="52"/>
      <c r="G16" s="52"/>
      <c r="H16" s="52"/>
      <c r="I16" s="87"/>
    </row>
    <row r="17" spans="1:9" ht="21" customHeight="1">
      <c r="A17" s="36"/>
      <c r="B17" s="20"/>
      <c r="C17" s="45"/>
      <c r="D17" s="53"/>
      <c r="E17" s="45"/>
      <c r="F17" s="55"/>
      <c r="G17" s="55"/>
      <c r="H17" s="55"/>
      <c r="I17" s="87"/>
    </row>
    <row r="18" spans="1:9" ht="21" customHeight="1">
      <c r="A18" s="117"/>
      <c r="B18" s="23"/>
      <c r="C18" s="45"/>
      <c r="D18" s="45"/>
      <c r="E18" s="45"/>
      <c r="F18" s="55"/>
      <c r="G18" s="55"/>
      <c r="H18" s="55"/>
      <c r="I18" s="87"/>
    </row>
    <row r="19" spans="1:9" ht="21" customHeight="1">
      <c r="A19" s="36"/>
      <c r="B19" s="20"/>
      <c r="C19" s="45"/>
      <c r="D19" s="45"/>
      <c r="E19" s="45"/>
      <c r="F19" s="55"/>
      <c r="G19" s="55"/>
      <c r="H19" s="55"/>
      <c r="I19" s="87"/>
    </row>
    <row r="20" spans="1:9" ht="21" customHeight="1">
      <c r="A20" s="36"/>
      <c r="B20" s="20"/>
      <c r="C20" s="45"/>
      <c r="D20" s="45"/>
      <c r="E20" s="45"/>
      <c r="F20" s="55"/>
      <c r="G20" s="55"/>
      <c r="H20" s="55"/>
      <c r="I20" s="87"/>
    </row>
    <row r="21" spans="1:9" ht="21" customHeight="1">
      <c r="A21" s="36"/>
      <c r="B21" s="20"/>
      <c r="C21" s="45"/>
      <c r="D21" s="53"/>
      <c r="E21" s="45"/>
      <c r="F21" s="55"/>
      <c r="G21" s="55"/>
      <c r="H21" s="55"/>
      <c r="I21" s="87"/>
    </row>
    <row r="22" spans="1:9" ht="21" customHeight="1">
      <c r="A22" s="37"/>
      <c r="B22" s="38"/>
      <c r="C22" s="38"/>
      <c r="D22" s="38"/>
      <c r="E22" s="53"/>
      <c r="F22" s="55"/>
      <c r="G22" s="55"/>
      <c r="H22" s="55"/>
      <c r="I22" s="87"/>
    </row>
    <row r="23" spans="1:9" ht="21" customHeight="1">
      <c r="A23" s="37"/>
      <c r="B23" s="38"/>
      <c r="C23" s="38"/>
      <c r="D23" s="38"/>
      <c r="E23" s="53"/>
      <c r="F23" s="55"/>
      <c r="G23" s="55"/>
      <c r="H23" s="55"/>
      <c r="I23" s="87"/>
    </row>
    <row r="24" spans="1:9" ht="21" customHeight="1">
      <c r="A24" s="37"/>
      <c r="B24" s="38"/>
      <c r="C24" s="38"/>
      <c r="D24" s="38"/>
      <c r="E24" s="53"/>
      <c r="F24" s="55"/>
      <c r="G24" s="55"/>
      <c r="H24" s="55"/>
      <c r="I24" s="87"/>
    </row>
    <row r="25" spans="1:9" ht="21" customHeight="1">
      <c r="A25" s="37"/>
      <c r="B25" s="38"/>
      <c r="C25" s="38"/>
      <c r="D25" s="38"/>
      <c r="E25" s="53"/>
      <c r="F25" s="55"/>
      <c r="G25" s="55"/>
      <c r="H25" s="55"/>
      <c r="I25" s="87"/>
    </row>
    <row r="26" spans="1:9" ht="21" customHeight="1">
      <c r="A26" s="37"/>
      <c r="B26" s="38"/>
      <c r="C26" s="38"/>
      <c r="D26" s="38"/>
      <c r="E26" s="53"/>
      <c r="F26" s="55"/>
      <c r="G26" s="55"/>
      <c r="H26" s="55"/>
      <c r="I26" s="87"/>
    </row>
    <row r="27" spans="1:9" ht="21" customHeight="1">
      <c r="A27" s="37"/>
      <c r="B27" s="38"/>
      <c r="C27" s="38"/>
      <c r="D27" s="38"/>
      <c r="E27" s="53"/>
      <c r="F27" s="55"/>
      <c r="G27" s="55"/>
      <c r="H27" s="55"/>
      <c r="I27" s="87"/>
    </row>
    <row r="28" spans="1:9" ht="21" customHeight="1" thickBot="1">
      <c r="A28" s="39"/>
      <c r="B28" s="40"/>
      <c r="C28" s="40"/>
      <c r="D28" s="40"/>
      <c r="E28" s="62"/>
      <c r="F28" s="67"/>
      <c r="G28" s="67"/>
      <c r="H28" s="67"/>
      <c r="I28" s="88"/>
    </row>
    <row r="29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16" sqref="G16"/>
    </sheetView>
  </sheetViews>
  <sheetFormatPr defaultColWidth="9.00390625" defaultRowHeight="12.75"/>
  <cols>
    <col min="1" max="1" width="17.25390625" style="1" bestFit="1" customWidth="1"/>
    <col min="2" max="2" width="19.875" style="1" bestFit="1" customWidth="1"/>
    <col min="3" max="4" width="6.00390625" style="1" customWidth="1"/>
    <col min="5" max="5" width="6.75390625" style="3" customWidth="1"/>
    <col min="6" max="6" width="6.00390625" style="3" customWidth="1"/>
    <col min="7" max="7" width="7.00390625" style="3" bestFit="1" customWidth="1"/>
    <col min="8" max="8" width="6.00390625" style="3" customWidth="1"/>
    <col min="9" max="9" width="6.125" style="89" customWidth="1"/>
  </cols>
  <sheetData>
    <row r="1" spans="1:9" ht="42.75" customHeight="1" thickBot="1">
      <c r="A1" s="68" t="s">
        <v>135</v>
      </c>
      <c r="B1" s="64"/>
      <c r="C1" s="64"/>
      <c r="D1" s="64"/>
      <c r="E1" s="65"/>
      <c r="F1" s="65"/>
      <c r="G1" s="65"/>
      <c r="H1" s="65"/>
      <c r="I1" s="85"/>
    </row>
    <row r="2" spans="1:9" s="69" customFormat="1" ht="21" customHeight="1">
      <c r="A2" s="92"/>
      <c r="B2" s="76"/>
      <c r="C2" s="76" t="s">
        <v>28</v>
      </c>
      <c r="D2" s="147"/>
      <c r="E2" s="147" t="s">
        <v>29</v>
      </c>
      <c r="F2" s="70"/>
      <c r="G2" s="152"/>
      <c r="H2" s="152"/>
      <c r="I2" s="86" t="s">
        <v>25</v>
      </c>
    </row>
    <row r="3" spans="1:9" ht="21" customHeight="1">
      <c r="A3" s="93" t="s">
        <v>7</v>
      </c>
      <c r="B3" s="66" t="s">
        <v>8</v>
      </c>
      <c r="C3" s="140" t="s">
        <v>11</v>
      </c>
      <c r="D3" s="66" t="s">
        <v>26</v>
      </c>
      <c r="E3" s="66" t="s">
        <v>11</v>
      </c>
      <c r="F3" s="144" t="s">
        <v>26</v>
      </c>
      <c r="G3" s="66" t="s">
        <v>11</v>
      </c>
      <c r="H3" s="144" t="s">
        <v>26</v>
      </c>
      <c r="I3" s="35" t="s">
        <v>27</v>
      </c>
    </row>
    <row r="4" spans="1:9" ht="21" customHeight="1">
      <c r="A4" s="121" t="s">
        <v>17</v>
      </c>
      <c r="B4" s="121" t="s">
        <v>113</v>
      </c>
      <c r="C4" s="141">
        <v>44.23</v>
      </c>
      <c r="D4" s="123">
        <v>6.23</v>
      </c>
      <c r="E4" s="123">
        <v>51</v>
      </c>
      <c r="F4" s="158">
        <v>0</v>
      </c>
      <c r="G4" s="158">
        <f>SUM(C4+E4)</f>
        <v>95.22999999999999</v>
      </c>
      <c r="H4" s="158">
        <v>6.23</v>
      </c>
      <c r="I4" s="72">
        <v>1</v>
      </c>
    </row>
    <row r="5" spans="1:9" ht="21" customHeight="1">
      <c r="A5" s="121" t="s">
        <v>44</v>
      </c>
      <c r="B5" s="121" t="s">
        <v>45</v>
      </c>
      <c r="C5" s="141">
        <v>49.03</v>
      </c>
      <c r="D5" s="123">
        <v>11.03</v>
      </c>
      <c r="E5" s="127">
        <v>51</v>
      </c>
      <c r="F5" s="158">
        <v>0</v>
      </c>
      <c r="G5" s="158">
        <f>SUM(C5+E5)</f>
        <v>100.03</v>
      </c>
      <c r="H5" s="158">
        <v>11.03</v>
      </c>
      <c r="I5" s="72">
        <v>2</v>
      </c>
    </row>
    <row r="6" spans="1:9" ht="21" customHeight="1">
      <c r="A6" s="121" t="s">
        <v>17</v>
      </c>
      <c r="B6" s="121" t="s">
        <v>18</v>
      </c>
      <c r="C6" s="141">
        <v>45.35</v>
      </c>
      <c r="D6" s="123">
        <v>12.35</v>
      </c>
      <c r="E6" s="123">
        <v>64</v>
      </c>
      <c r="F6" s="158">
        <v>7</v>
      </c>
      <c r="G6" s="158">
        <f>SUM(C6+E6)</f>
        <v>109.35</v>
      </c>
      <c r="H6" s="158">
        <v>19.35</v>
      </c>
      <c r="I6" s="72">
        <v>3</v>
      </c>
    </row>
    <row r="7" spans="1:9" ht="21" customHeight="1">
      <c r="A7" s="20" t="s">
        <v>37</v>
      </c>
      <c r="B7" s="20" t="s">
        <v>38</v>
      </c>
      <c r="C7" s="153">
        <v>58</v>
      </c>
      <c r="D7" s="34">
        <v>20</v>
      </c>
      <c r="E7" s="77">
        <v>70</v>
      </c>
      <c r="F7" s="146">
        <v>13</v>
      </c>
      <c r="G7" s="146">
        <f>SUM(C7+E7)</f>
        <v>128</v>
      </c>
      <c r="H7" s="146">
        <v>33</v>
      </c>
      <c r="I7" s="72">
        <v>4</v>
      </c>
    </row>
    <row r="8" spans="1:9" ht="21" customHeight="1">
      <c r="A8" s="20" t="s">
        <v>34</v>
      </c>
      <c r="B8" s="20" t="s">
        <v>35</v>
      </c>
      <c r="C8" s="142"/>
      <c r="D8" s="34" t="s">
        <v>102</v>
      </c>
      <c r="E8" s="77">
        <v>48</v>
      </c>
      <c r="F8" s="146">
        <v>10</v>
      </c>
      <c r="G8" s="146"/>
      <c r="H8" s="146"/>
      <c r="I8" s="72"/>
    </row>
    <row r="9" spans="1:9" ht="21" customHeight="1">
      <c r="A9" s="20" t="s">
        <v>24</v>
      </c>
      <c r="B9" s="20" t="s">
        <v>36</v>
      </c>
      <c r="C9" s="142"/>
      <c r="D9" s="34" t="s">
        <v>102</v>
      </c>
      <c r="E9" s="77">
        <v>64</v>
      </c>
      <c r="F9" s="146">
        <v>17</v>
      </c>
      <c r="G9" s="146"/>
      <c r="H9" s="146"/>
      <c r="I9" s="72"/>
    </row>
    <row r="10" spans="1:9" ht="21" customHeight="1">
      <c r="A10" s="20" t="s">
        <v>39</v>
      </c>
      <c r="B10" s="20" t="s">
        <v>40</v>
      </c>
      <c r="C10" s="142"/>
      <c r="D10" s="34" t="s">
        <v>102</v>
      </c>
      <c r="E10" s="77">
        <v>61</v>
      </c>
      <c r="F10" s="146">
        <v>4</v>
      </c>
      <c r="G10" s="146"/>
      <c r="H10" s="146"/>
      <c r="I10" s="72"/>
    </row>
    <row r="11" spans="1:9" ht="21" customHeight="1">
      <c r="A11" s="20" t="s">
        <v>41</v>
      </c>
      <c r="B11" s="20" t="s">
        <v>42</v>
      </c>
      <c r="C11" s="142"/>
      <c r="D11" s="34" t="s">
        <v>102</v>
      </c>
      <c r="E11" s="77"/>
      <c r="F11" s="145" t="s">
        <v>102</v>
      </c>
      <c r="G11" s="145"/>
      <c r="H11" s="145"/>
      <c r="I11" s="72"/>
    </row>
    <row r="12" spans="1:9" ht="21" customHeight="1">
      <c r="A12" s="115"/>
      <c r="B12" s="74"/>
      <c r="C12" s="143"/>
      <c r="D12" s="34"/>
      <c r="E12" s="77"/>
      <c r="F12" s="146"/>
      <c r="G12" s="146"/>
      <c r="H12" s="146"/>
      <c r="I12" s="87"/>
    </row>
    <row r="13" spans="1:9" ht="21" customHeight="1">
      <c r="A13" s="116"/>
      <c r="B13" s="73"/>
      <c r="C13" s="77"/>
      <c r="D13" s="148"/>
      <c r="E13" s="149"/>
      <c r="F13" s="55"/>
      <c r="G13" s="55"/>
      <c r="H13" s="55"/>
      <c r="I13" s="87"/>
    </row>
    <row r="14" spans="1:9" ht="21" customHeight="1">
      <c r="A14" s="115"/>
      <c r="B14" s="74"/>
      <c r="C14" s="77"/>
      <c r="D14" s="34"/>
      <c r="E14" s="77"/>
      <c r="F14" s="55"/>
      <c r="G14" s="55"/>
      <c r="H14" s="55"/>
      <c r="I14" s="87"/>
    </row>
    <row r="15" spans="1:9" ht="21" customHeight="1">
      <c r="A15" s="116"/>
      <c r="B15" s="73"/>
      <c r="C15" s="77"/>
      <c r="D15" s="34"/>
      <c r="E15" s="77"/>
      <c r="F15" s="55"/>
      <c r="G15" s="55"/>
      <c r="H15" s="55"/>
      <c r="I15" s="87"/>
    </row>
    <row r="16" spans="1:9" ht="21" customHeight="1">
      <c r="A16" s="116"/>
      <c r="B16" s="73"/>
      <c r="C16" s="77"/>
      <c r="D16" s="34"/>
      <c r="E16" s="77"/>
      <c r="F16" s="52"/>
      <c r="G16" s="52"/>
      <c r="H16" s="52"/>
      <c r="I16" s="87"/>
    </row>
    <row r="17" spans="1:9" ht="21" customHeight="1">
      <c r="A17" s="36"/>
      <c r="B17" s="20"/>
      <c r="C17" s="45"/>
      <c r="D17" s="53"/>
      <c r="E17" s="45"/>
      <c r="F17" s="55"/>
      <c r="G17" s="55"/>
      <c r="H17" s="55"/>
      <c r="I17" s="87"/>
    </row>
    <row r="18" spans="1:9" ht="21" customHeight="1">
      <c r="A18" s="117"/>
      <c r="B18" s="23"/>
      <c r="C18" s="45"/>
      <c r="D18" s="45"/>
      <c r="E18" s="45"/>
      <c r="F18" s="55"/>
      <c r="G18" s="55"/>
      <c r="H18" s="55"/>
      <c r="I18" s="87"/>
    </row>
    <row r="19" spans="1:9" ht="21" customHeight="1">
      <c r="A19" s="36"/>
      <c r="B19" s="20"/>
      <c r="C19" s="45"/>
      <c r="D19" s="45"/>
      <c r="E19" s="45"/>
      <c r="F19" s="55"/>
      <c r="G19" s="55"/>
      <c r="H19" s="55"/>
      <c r="I19" s="87"/>
    </row>
    <row r="20" spans="1:9" ht="21" customHeight="1">
      <c r="A20" s="36"/>
      <c r="B20" s="20"/>
      <c r="C20" s="45"/>
      <c r="D20" s="45"/>
      <c r="E20" s="45"/>
      <c r="F20" s="55"/>
      <c r="G20" s="55"/>
      <c r="H20" s="55"/>
      <c r="I20" s="87"/>
    </row>
    <row r="21" spans="1:9" ht="21" customHeight="1">
      <c r="A21" s="36"/>
      <c r="B21" s="20"/>
      <c r="C21" s="45"/>
      <c r="D21" s="53"/>
      <c r="E21" s="45"/>
      <c r="F21" s="55"/>
      <c r="G21" s="55"/>
      <c r="H21" s="55"/>
      <c r="I21" s="87"/>
    </row>
    <row r="22" spans="1:9" ht="21" customHeight="1">
      <c r="A22" s="37"/>
      <c r="B22" s="38"/>
      <c r="C22" s="38"/>
      <c r="D22" s="38"/>
      <c r="E22" s="53"/>
      <c r="F22" s="55"/>
      <c r="G22" s="55"/>
      <c r="H22" s="55"/>
      <c r="I22" s="87"/>
    </row>
    <row r="23" spans="1:9" ht="21" customHeight="1">
      <c r="A23" s="37"/>
      <c r="B23" s="38"/>
      <c r="C23" s="38"/>
      <c r="D23" s="38"/>
      <c r="E23" s="53"/>
      <c r="F23" s="55"/>
      <c r="G23" s="55"/>
      <c r="H23" s="55"/>
      <c r="I23" s="87"/>
    </row>
    <row r="24" spans="1:9" ht="21" customHeight="1">
      <c r="A24" s="37"/>
      <c r="B24" s="38"/>
      <c r="C24" s="38"/>
      <c r="D24" s="38"/>
      <c r="E24" s="53"/>
      <c r="F24" s="55"/>
      <c r="G24" s="55"/>
      <c r="H24" s="55"/>
      <c r="I24" s="87"/>
    </row>
    <row r="25" spans="1:9" ht="21" customHeight="1">
      <c r="A25" s="37"/>
      <c r="B25" s="38"/>
      <c r="C25" s="38"/>
      <c r="D25" s="38"/>
      <c r="E25" s="53"/>
      <c r="F25" s="55"/>
      <c r="G25" s="55"/>
      <c r="H25" s="55"/>
      <c r="I25" s="87"/>
    </row>
    <row r="26" spans="1:9" ht="21" customHeight="1">
      <c r="A26" s="37"/>
      <c r="B26" s="38"/>
      <c r="C26" s="38"/>
      <c r="D26" s="38"/>
      <c r="E26" s="53"/>
      <c r="F26" s="55"/>
      <c r="G26" s="55"/>
      <c r="H26" s="55"/>
      <c r="I26" s="87"/>
    </row>
    <row r="27" spans="1:9" ht="21" customHeight="1">
      <c r="A27" s="37"/>
      <c r="B27" s="38"/>
      <c r="C27" s="38"/>
      <c r="D27" s="38"/>
      <c r="E27" s="53"/>
      <c r="F27" s="55"/>
      <c r="G27" s="55"/>
      <c r="H27" s="55"/>
      <c r="I27" s="87"/>
    </row>
    <row r="28" spans="1:9" ht="21" customHeight="1" thickBot="1">
      <c r="A28" s="39"/>
      <c r="B28" s="40"/>
      <c r="C28" s="40"/>
      <c r="D28" s="40"/>
      <c r="E28" s="62"/>
      <c r="F28" s="67"/>
      <c r="G28" s="67"/>
      <c r="H28" s="67"/>
      <c r="I28" s="88"/>
    </row>
    <row r="29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6" sqref="K6:K9"/>
    </sheetView>
  </sheetViews>
  <sheetFormatPr defaultColWidth="9.00390625" defaultRowHeight="12.75"/>
  <cols>
    <col min="1" max="1" width="4.75390625" style="1" customWidth="1"/>
    <col min="2" max="2" width="17.25390625" style="1" bestFit="1" customWidth="1"/>
    <col min="3" max="3" width="19.875" style="1" bestFit="1" customWidth="1"/>
    <col min="4" max="4" width="7.75390625" style="1" customWidth="1"/>
    <col min="5" max="6" width="6.75390625" style="1" customWidth="1"/>
    <col min="7" max="7" width="6.75390625" style="2" customWidth="1"/>
    <col min="8" max="10" width="6.75390625" style="1" customWidth="1"/>
    <col min="11" max="11" width="6.75390625" style="3" customWidth="1"/>
  </cols>
  <sheetData>
    <row r="1" spans="1:11" s="5" customFormat="1" ht="41.25" customHeight="1" thickBot="1">
      <c r="A1" s="25" t="s">
        <v>0</v>
      </c>
      <c r="B1" s="26"/>
      <c r="C1" s="26"/>
      <c r="D1" s="26"/>
      <c r="E1" s="26"/>
      <c r="F1" s="26"/>
      <c r="G1" s="27"/>
      <c r="H1" s="26"/>
      <c r="I1" s="26"/>
      <c r="J1" s="26"/>
      <c r="K1" s="28"/>
    </row>
    <row r="2" spans="1:11" s="4" customFormat="1" ht="21" customHeight="1">
      <c r="A2" s="100" t="s">
        <v>1</v>
      </c>
      <c r="B2" s="6"/>
      <c r="C2" s="7">
        <v>152</v>
      </c>
      <c r="D2" s="6" t="s">
        <v>2</v>
      </c>
      <c r="E2" s="6"/>
      <c r="F2" s="6"/>
      <c r="G2" s="82">
        <v>38</v>
      </c>
      <c r="H2" s="79"/>
      <c r="I2" s="79" t="s">
        <v>33</v>
      </c>
      <c r="J2" s="79"/>
      <c r="K2" s="101"/>
    </row>
    <row r="3" spans="1:11" s="4" customFormat="1" ht="21" customHeight="1" thickBot="1">
      <c r="A3" s="102" t="s">
        <v>3</v>
      </c>
      <c r="B3" s="8"/>
      <c r="C3" s="9">
        <f>C2/G2</f>
        <v>4</v>
      </c>
      <c r="D3" s="8" t="s">
        <v>4</v>
      </c>
      <c r="E3" s="8"/>
      <c r="F3" s="8"/>
      <c r="G3" s="82">
        <v>60</v>
      </c>
      <c r="H3" s="80" t="s">
        <v>5</v>
      </c>
      <c r="I3" s="3"/>
      <c r="J3" s="80"/>
      <c r="K3" s="103"/>
    </row>
    <row r="4" spans="1:11" s="4" customFormat="1" ht="13.5" customHeight="1" thickBot="1">
      <c r="A4" s="46"/>
      <c r="B4" s="10"/>
      <c r="C4" s="10"/>
      <c r="D4" s="10"/>
      <c r="E4" s="10"/>
      <c r="F4" s="10"/>
      <c r="G4" s="11"/>
      <c r="H4" s="10"/>
      <c r="I4" s="10"/>
      <c r="J4" s="10"/>
      <c r="K4" s="47"/>
    </row>
    <row r="5" spans="1:11" s="4" customFormat="1" ht="21" customHeight="1" thickTop="1">
      <c r="A5" s="48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49" t="s">
        <v>16</v>
      </c>
    </row>
    <row r="6" spans="1:11" s="4" customFormat="1" ht="21" customHeight="1">
      <c r="A6" s="120">
        <v>1</v>
      </c>
      <c r="B6" s="121" t="s">
        <v>17</v>
      </c>
      <c r="C6" s="121" t="s">
        <v>113</v>
      </c>
      <c r="D6" s="132" t="s">
        <v>112</v>
      </c>
      <c r="E6" s="129"/>
      <c r="F6" s="125">
        <v>44.23</v>
      </c>
      <c r="G6" s="130">
        <f>SUM(C2/F6)</f>
        <v>3.436581505765318</v>
      </c>
      <c r="H6" s="125"/>
      <c r="I6" s="125"/>
      <c r="J6" s="125">
        <v>6.23</v>
      </c>
      <c r="K6" s="126">
        <v>6.23</v>
      </c>
    </row>
    <row r="7" spans="1:11" s="4" customFormat="1" ht="21" customHeight="1">
      <c r="A7" s="120">
        <v>2</v>
      </c>
      <c r="B7" s="121" t="s">
        <v>44</v>
      </c>
      <c r="C7" s="121" t="s">
        <v>45</v>
      </c>
      <c r="D7" s="129" t="s">
        <v>103</v>
      </c>
      <c r="E7" s="129"/>
      <c r="F7" s="125">
        <v>49.03</v>
      </c>
      <c r="G7" s="130">
        <f>SUM(C2/F7)</f>
        <v>3.1001427697328166</v>
      </c>
      <c r="H7" s="125"/>
      <c r="I7" s="125"/>
      <c r="J7" s="125">
        <v>11.03</v>
      </c>
      <c r="K7" s="126">
        <v>11.03</v>
      </c>
    </row>
    <row r="8" spans="1:11" s="4" customFormat="1" ht="21" customHeight="1">
      <c r="A8" s="120">
        <v>3</v>
      </c>
      <c r="B8" s="121" t="s">
        <v>17</v>
      </c>
      <c r="C8" s="121" t="s">
        <v>18</v>
      </c>
      <c r="D8" s="121" t="s">
        <v>112</v>
      </c>
      <c r="E8" s="129"/>
      <c r="F8" s="125">
        <v>45.35</v>
      </c>
      <c r="G8" s="130">
        <f>SUM(C2/F8)</f>
        <v>3.3517089305402425</v>
      </c>
      <c r="H8" s="125">
        <v>1</v>
      </c>
      <c r="I8" s="125"/>
      <c r="J8" s="125">
        <v>7.35</v>
      </c>
      <c r="K8" s="126">
        <v>12.35</v>
      </c>
    </row>
    <row r="9" spans="1:11" s="4" customFormat="1" ht="21" customHeight="1">
      <c r="A9" s="104">
        <v>4</v>
      </c>
      <c r="B9" s="20" t="s">
        <v>37</v>
      </c>
      <c r="C9" s="20" t="s">
        <v>38</v>
      </c>
      <c r="D9" s="20" t="s">
        <v>110</v>
      </c>
      <c r="E9" s="21"/>
      <c r="F9" s="41">
        <v>58</v>
      </c>
      <c r="G9" s="130">
        <f>SUM(C2/F9)</f>
        <v>2.6206896551724137</v>
      </c>
      <c r="H9" s="17">
        <v>2</v>
      </c>
      <c r="I9" s="17">
        <v>2</v>
      </c>
      <c r="J9" s="17"/>
      <c r="K9" s="51">
        <v>20</v>
      </c>
    </row>
    <row r="10" spans="1:11" s="4" customFormat="1" ht="21" customHeight="1">
      <c r="A10" s="104">
        <v>5</v>
      </c>
      <c r="B10" s="20" t="s">
        <v>34</v>
      </c>
      <c r="C10" s="20" t="s">
        <v>35</v>
      </c>
      <c r="D10" s="20" t="s">
        <v>108</v>
      </c>
      <c r="E10" s="23"/>
      <c r="F10" s="41"/>
      <c r="G10" s="18"/>
      <c r="H10" s="17"/>
      <c r="I10" s="17"/>
      <c r="J10" s="17"/>
      <c r="K10" s="51" t="s">
        <v>102</v>
      </c>
    </row>
    <row r="11" spans="1:11" s="4" customFormat="1" ht="21" customHeight="1">
      <c r="A11" s="104">
        <v>6</v>
      </c>
      <c r="B11" s="20" t="s">
        <v>24</v>
      </c>
      <c r="C11" s="20" t="s">
        <v>36</v>
      </c>
      <c r="D11" s="20" t="s">
        <v>109</v>
      </c>
      <c r="E11" s="20"/>
      <c r="F11" s="32"/>
      <c r="G11" s="18"/>
      <c r="H11" s="17"/>
      <c r="I11" s="17"/>
      <c r="J11" s="17"/>
      <c r="K11" s="51" t="s">
        <v>102</v>
      </c>
    </row>
    <row r="12" spans="1:11" s="4" customFormat="1" ht="21" customHeight="1">
      <c r="A12" s="104">
        <v>7</v>
      </c>
      <c r="B12" s="20" t="s">
        <v>39</v>
      </c>
      <c r="C12" s="20" t="s">
        <v>40</v>
      </c>
      <c r="D12" s="20" t="s">
        <v>111</v>
      </c>
      <c r="E12" s="20"/>
      <c r="F12" s="41"/>
      <c r="G12" s="18"/>
      <c r="H12" s="17"/>
      <c r="I12" s="17"/>
      <c r="J12" s="17"/>
      <c r="K12" s="51" t="s">
        <v>102</v>
      </c>
    </row>
    <row r="13" spans="1:11" s="4" customFormat="1" ht="21" customHeight="1">
      <c r="A13" s="104">
        <v>8</v>
      </c>
      <c r="B13" s="20" t="s">
        <v>41</v>
      </c>
      <c r="C13" s="20" t="s">
        <v>42</v>
      </c>
      <c r="D13" s="20" t="s">
        <v>112</v>
      </c>
      <c r="E13" s="20"/>
      <c r="F13" s="41"/>
      <c r="G13" s="18"/>
      <c r="H13" s="17"/>
      <c r="I13" s="17"/>
      <c r="J13" s="17"/>
      <c r="K13" s="51" t="s">
        <v>102</v>
      </c>
    </row>
    <row r="14" spans="1:11" s="4" customFormat="1" ht="21" customHeight="1">
      <c r="A14" s="50"/>
      <c r="B14" s="20"/>
      <c r="C14" s="20"/>
      <c r="D14" s="20"/>
      <c r="E14" s="20"/>
      <c r="F14" s="41"/>
      <c r="G14" s="18"/>
      <c r="H14" s="17"/>
      <c r="I14" s="17"/>
      <c r="J14" s="17"/>
      <c r="K14" s="51"/>
    </row>
    <row r="15" spans="1:11" s="4" customFormat="1" ht="21" customHeight="1">
      <c r="A15" s="78"/>
      <c r="B15" s="20"/>
      <c r="C15" s="20"/>
      <c r="D15" s="20"/>
      <c r="E15" s="20"/>
      <c r="F15" s="41"/>
      <c r="G15" s="18"/>
      <c r="H15" s="17"/>
      <c r="I15" s="17"/>
      <c r="J15" s="17"/>
      <c r="K15" s="51"/>
    </row>
    <row r="16" spans="1:11" s="4" customFormat="1" ht="21" customHeight="1">
      <c r="A16" s="19"/>
      <c r="B16" s="21"/>
      <c r="C16" s="21"/>
      <c r="D16" s="21"/>
      <c r="E16" s="21"/>
      <c r="F16" s="41"/>
      <c r="G16" s="18"/>
      <c r="H16" s="17"/>
      <c r="I16" s="17"/>
      <c r="J16" s="17"/>
      <c r="K16" s="51"/>
    </row>
    <row r="17" spans="1:11" s="4" customFormat="1" ht="21" customHeight="1">
      <c r="A17" s="75"/>
      <c r="B17" s="21"/>
      <c r="C17" s="21"/>
      <c r="D17" s="21"/>
      <c r="E17" s="21"/>
      <c r="F17" s="41"/>
      <c r="G17" s="18"/>
      <c r="H17" s="17"/>
      <c r="I17" s="17"/>
      <c r="J17" s="17"/>
      <c r="K17" s="51"/>
    </row>
    <row r="18" spans="1:11" s="4" customFormat="1" ht="21" customHeight="1">
      <c r="A18" s="42"/>
      <c r="B18" s="16"/>
      <c r="C18" s="16"/>
      <c r="D18" s="17"/>
      <c r="E18" s="16"/>
      <c r="F18" s="41"/>
      <c r="G18" s="18"/>
      <c r="H18" s="17"/>
      <c r="I18" s="17"/>
      <c r="J18" s="17"/>
      <c r="K18" s="51"/>
    </row>
    <row r="19" spans="1:11" s="4" customFormat="1" ht="21" customHeight="1">
      <c r="A19" s="42"/>
      <c r="B19" s="16"/>
      <c r="C19" s="16"/>
      <c r="D19" s="17"/>
      <c r="E19" s="17"/>
      <c r="F19" s="41"/>
      <c r="G19" s="18"/>
      <c r="H19" s="17"/>
      <c r="I19" s="17"/>
      <c r="J19" s="17"/>
      <c r="K19" s="51"/>
    </row>
    <row r="20" spans="1:11" s="4" customFormat="1" ht="21" customHeight="1">
      <c r="A20" s="42"/>
      <c r="B20" s="16"/>
      <c r="C20" s="16"/>
      <c r="D20" s="17"/>
      <c r="E20" s="17"/>
      <c r="F20" s="41"/>
      <c r="G20" s="18"/>
      <c r="H20" s="17"/>
      <c r="I20" s="17"/>
      <c r="J20" s="17"/>
      <c r="K20" s="51"/>
    </row>
    <row r="21" spans="1:11" s="4" customFormat="1" ht="21" customHeight="1">
      <c r="A21" s="105"/>
      <c r="B21" s="17"/>
      <c r="C21" s="17"/>
      <c r="D21" s="17"/>
      <c r="E21" s="17"/>
      <c r="F21" s="41"/>
      <c r="G21" s="18"/>
      <c r="H21" s="17"/>
      <c r="I21" s="17"/>
      <c r="J21" s="17"/>
      <c r="K21" s="51"/>
    </row>
    <row r="22" spans="1:11" s="4" customFormat="1" ht="21" customHeight="1">
      <c r="A22" s="105"/>
      <c r="B22" s="17"/>
      <c r="C22" s="17"/>
      <c r="D22" s="17"/>
      <c r="E22" s="17"/>
      <c r="F22" s="41"/>
      <c r="G22" s="18"/>
      <c r="H22" s="17"/>
      <c r="I22" s="17"/>
      <c r="J22" s="17"/>
      <c r="K22" s="51"/>
    </row>
    <row r="23" spans="1:11" s="4" customFormat="1" ht="21" customHeight="1">
      <c r="A23" s="105"/>
      <c r="B23" s="17"/>
      <c r="C23" s="17"/>
      <c r="D23" s="17"/>
      <c r="E23" s="17"/>
      <c r="F23" s="41"/>
      <c r="G23" s="18"/>
      <c r="H23" s="17"/>
      <c r="I23" s="17"/>
      <c r="J23" s="17"/>
      <c r="K23" s="51"/>
    </row>
    <row r="24" spans="1:11" s="4" customFormat="1" ht="21" customHeight="1" thickBot="1">
      <c r="A24" s="106"/>
      <c r="B24" s="107"/>
      <c r="C24" s="107"/>
      <c r="D24" s="107"/>
      <c r="E24" s="107"/>
      <c r="F24" s="108"/>
      <c r="G24" s="109"/>
      <c r="H24" s="107"/>
      <c r="I24" s="107"/>
      <c r="J24" s="107"/>
      <c r="K24" s="110"/>
    </row>
    <row r="25" spans="6:7" ht="21" customHeight="1">
      <c r="F25" s="61"/>
      <c r="G25" s="128"/>
    </row>
    <row r="26" spans="6:7" ht="21" customHeight="1">
      <c r="F26" s="61"/>
      <c r="G26" s="128"/>
    </row>
    <row r="27" spans="6:7" ht="21" customHeight="1">
      <c r="F27" s="61"/>
      <c r="G27" s="128"/>
    </row>
    <row r="28" spans="6:7" ht="21" customHeight="1">
      <c r="F28" s="61"/>
      <c r="G28" s="128"/>
    </row>
    <row r="29" ht="21" customHeight="1">
      <c r="G29" s="128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6" sqref="K6:K11"/>
    </sheetView>
  </sheetViews>
  <sheetFormatPr defaultColWidth="9.00390625" defaultRowHeight="12.75"/>
  <cols>
    <col min="1" max="1" width="4.75390625" style="1" customWidth="1"/>
    <col min="2" max="2" width="17.00390625" style="1" bestFit="1" customWidth="1"/>
    <col min="3" max="3" width="29.875" style="1" bestFit="1" customWidth="1"/>
    <col min="4" max="4" width="12.375" style="1" customWidth="1"/>
    <col min="5" max="6" width="6.75390625" style="1" customWidth="1"/>
    <col min="7" max="7" width="6.75390625" style="2" customWidth="1"/>
    <col min="8" max="10" width="6.75390625" style="1" customWidth="1"/>
    <col min="11" max="11" width="6.75390625" style="3" customWidth="1"/>
  </cols>
  <sheetData>
    <row r="1" spans="1:11" s="5" customFormat="1" ht="41.25" customHeight="1" thickBot="1">
      <c r="A1" s="25" t="s">
        <v>19</v>
      </c>
      <c r="B1" s="26"/>
      <c r="C1" s="26"/>
      <c r="D1" s="26"/>
      <c r="E1" s="26"/>
      <c r="F1" s="26"/>
      <c r="G1" s="27"/>
      <c r="H1" s="26"/>
      <c r="I1" s="26"/>
      <c r="J1" s="26"/>
      <c r="K1" s="28"/>
    </row>
    <row r="2" spans="1:11" s="4" customFormat="1" ht="21" customHeight="1">
      <c r="A2" s="100" t="s">
        <v>1</v>
      </c>
      <c r="B2" s="6"/>
      <c r="C2" s="7">
        <v>152</v>
      </c>
      <c r="D2" s="6" t="s">
        <v>2</v>
      </c>
      <c r="E2" s="6"/>
      <c r="F2" s="6"/>
      <c r="G2" s="82">
        <v>38</v>
      </c>
      <c r="H2" s="79"/>
      <c r="I2" s="79" t="s">
        <v>33</v>
      </c>
      <c r="J2" s="79"/>
      <c r="K2" s="101"/>
    </row>
    <row r="3" spans="1:11" s="4" customFormat="1" ht="21" customHeight="1" thickBot="1">
      <c r="A3" s="102" t="s">
        <v>3</v>
      </c>
      <c r="B3" s="8"/>
      <c r="C3" s="9">
        <f>C2/G2</f>
        <v>4</v>
      </c>
      <c r="D3" s="8" t="s">
        <v>4</v>
      </c>
      <c r="E3" s="8"/>
      <c r="F3" s="8"/>
      <c r="G3" s="82">
        <v>60</v>
      </c>
      <c r="H3" s="80" t="s">
        <v>5</v>
      </c>
      <c r="I3" s="3"/>
      <c r="J3" s="80"/>
      <c r="K3" s="103"/>
    </row>
    <row r="4" spans="1:11" s="4" customFormat="1" ht="13.5" customHeight="1" thickBot="1">
      <c r="A4" s="46"/>
      <c r="B4" s="10"/>
      <c r="C4" s="10"/>
      <c r="D4" s="10"/>
      <c r="E4" s="10"/>
      <c r="F4" s="10"/>
      <c r="G4" s="11"/>
      <c r="H4" s="10"/>
      <c r="I4" s="10"/>
      <c r="J4" s="10"/>
      <c r="K4" s="47"/>
    </row>
    <row r="5" spans="1:11" s="4" customFormat="1" ht="21" customHeight="1" thickTop="1">
      <c r="A5" s="48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49" t="s">
        <v>16</v>
      </c>
    </row>
    <row r="6" spans="1:11" s="4" customFormat="1" ht="21" customHeight="1">
      <c r="A6" s="120">
        <v>1</v>
      </c>
      <c r="B6" s="121" t="s">
        <v>53</v>
      </c>
      <c r="C6" s="122" t="s">
        <v>54</v>
      </c>
      <c r="D6" s="121" t="s">
        <v>115</v>
      </c>
      <c r="E6" s="121"/>
      <c r="F6" s="125">
        <v>35.56</v>
      </c>
      <c r="G6" s="130">
        <f>SUM(C2/F6)</f>
        <v>4.274465691788526</v>
      </c>
      <c r="H6" s="125"/>
      <c r="I6" s="125"/>
      <c r="J6" s="125"/>
      <c r="K6" s="126">
        <v>0</v>
      </c>
    </row>
    <row r="7" spans="1:11" s="4" customFormat="1" ht="21" customHeight="1">
      <c r="A7" s="120">
        <v>2</v>
      </c>
      <c r="B7" s="121" t="s">
        <v>46</v>
      </c>
      <c r="C7" s="121" t="s">
        <v>47</v>
      </c>
      <c r="D7" s="121" t="s">
        <v>101</v>
      </c>
      <c r="E7" s="121"/>
      <c r="F7" s="125">
        <v>37.73</v>
      </c>
      <c r="G7" s="130">
        <f>SUM(C2/F7)</f>
        <v>4.028624436787703</v>
      </c>
      <c r="H7" s="125"/>
      <c r="I7" s="125"/>
      <c r="J7" s="125"/>
      <c r="K7" s="126">
        <v>0</v>
      </c>
    </row>
    <row r="8" spans="1:11" s="4" customFormat="1" ht="21" customHeight="1">
      <c r="A8" s="120">
        <v>3</v>
      </c>
      <c r="B8" s="121" t="s">
        <v>107</v>
      </c>
      <c r="C8" s="121" t="s">
        <v>55</v>
      </c>
      <c r="D8" s="121" t="s">
        <v>104</v>
      </c>
      <c r="E8" s="121"/>
      <c r="F8" s="125">
        <v>39.27</v>
      </c>
      <c r="G8" s="130">
        <f>SUM(C2/F8)</f>
        <v>3.8706391647568115</v>
      </c>
      <c r="H8" s="125"/>
      <c r="I8" s="125"/>
      <c r="J8" s="125">
        <v>1.27</v>
      </c>
      <c r="K8" s="126">
        <v>1.27</v>
      </c>
    </row>
    <row r="9" spans="1:11" s="4" customFormat="1" ht="21" customHeight="1">
      <c r="A9" s="104">
        <v>4</v>
      </c>
      <c r="B9" s="20" t="s">
        <v>37</v>
      </c>
      <c r="C9" s="20" t="s">
        <v>52</v>
      </c>
      <c r="D9" s="24" t="s">
        <v>114</v>
      </c>
      <c r="E9" s="24"/>
      <c r="F9" s="34">
        <v>45.86</v>
      </c>
      <c r="G9" s="130">
        <f>SUM(C2/F9)</f>
        <v>3.3144352376798953</v>
      </c>
      <c r="H9" s="17"/>
      <c r="I9" s="17"/>
      <c r="J9" s="17">
        <v>7.86</v>
      </c>
      <c r="K9" s="51">
        <v>7.86</v>
      </c>
    </row>
    <row r="10" spans="1:11" s="4" customFormat="1" ht="21" customHeight="1">
      <c r="A10" s="104">
        <v>5</v>
      </c>
      <c r="B10" s="20" t="s">
        <v>48</v>
      </c>
      <c r="C10" s="29" t="s">
        <v>49</v>
      </c>
      <c r="D10" s="21" t="s">
        <v>103</v>
      </c>
      <c r="E10" s="22"/>
      <c r="F10" s="17"/>
      <c r="G10" s="18"/>
      <c r="H10" s="17"/>
      <c r="I10" s="17"/>
      <c r="J10" s="17"/>
      <c r="K10" s="51" t="s">
        <v>102</v>
      </c>
    </row>
    <row r="11" spans="1:11" s="4" customFormat="1" ht="21" customHeight="1">
      <c r="A11" s="111">
        <v>6</v>
      </c>
      <c r="B11" s="20" t="s">
        <v>50</v>
      </c>
      <c r="C11" s="20" t="s">
        <v>51</v>
      </c>
      <c r="D11" s="21" t="s">
        <v>104</v>
      </c>
      <c r="E11" s="30"/>
      <c r="F11" s="17"/>
      <c r="G11" s="18"/>
      <c r="H11" s="17"/>
      <c r="I11" s="17"/>
      <c r="J11" s="17"/>
      <c r="K11" s="51" t="s">
        <v>102</v>
      </c>
    </row>
    <row r="12" spans="1:11" s="4" customFormat="1" ht="21" customHeight="1">
      <c r="A12" s="50"/>
      <c r="B12" s="20"/>
      <c r="C12" s="20"/>
      <c r="D12" s="22"/>
      <c r="E12" s="21"/>
      <c r="F12" s="17"/>
      <c r="G12" s="18"/>
      <c r="H12" s="17"/>
      <c r="I12" s="17"/>
      <c r="J12" s="17"/>
      <c r="K12" s="51"/>
    </row>
    <row r="13" spans="1:11" s="4" customFormat="1" ht="21" customHeight="1">
      <c r="A13" s="50"/>
      <c r="B13" s="23"/>
      <c r="C13" s="23"/>
      <c r="D13" s="16"/>
      <c r="E13" s="16"/>
      <c r="F13" s="17"/>
      <c r="G13" s="18"/>
      <c r="H13" s="17"/>
      <c r="I13" s="17"/>
      <c r="J13" s="17"/>
      <c r="K13" s="51"/>
    </row>
    <row r="14" spans="1:11" s="4" customFormat="1" ht="21" customHeight="1">
      <c r="A14" s="42"/>
      <c r="B14" s="16"/>
      <c r="C14" s="16"/>
      <c r="D14" s="21"/>
      <c r="E14" s="30"/>
      <c r="F14" s="17"/>
      <c r="G14" s="18"/>
      <c r="H14" s="17"/>
      <c r="I14" s="17"/>
      <c r="J14" s="17"/>
      <c r="K14" s="51"/>
    </row>
    <row r="15" spans="1:11" s="4" customFormat="1" ht="21" customHeight="1">
      <c r="A15" s="19"/>
      <c r="B15" s="22"/>
      <c r="C15" s="22"/>
      <c r="D15" s="21"/>
      <c r="E15" s="21"/>
      <c r="F15" s="17"/>
      <c r="G15" s="18"/>
      <c r="H15" s="17"/>
      <c r="I15" s="17"/>
      <c r="J15" s="17"/>
      <c r="K15" s="51"/>
    </row>
    <row r="16" spans="1:11" s="4" customFormat="1" ht="21" customHeight="1">
      <c r="A16" s="19"/>
      <c r="B16" s="20"/>
      <c r="C16" s="21"/>
      <c r="D16" s="16"/>
      <c r="E16" s="16"/>
      <c r="F16" s="17"/>
      <c r="G16" s="18"/>
      <c r="H16" s="17"/>
      <c r="I16" s="17"/>
      <c r="J16" s="17"/>
      <c r="K16" s="51"/>
    </row>
    <row r="17" spans="1:11" s="4" customFormat="1" ht="21" customHeight="1">
      <c r="A17" s="19"/>
      <c r="B17" s="22"/>
      <c r="C17" s="21"/>
      <c r="D17" s="17"/>
      <c r="E17" s="17"/>
      <c r="F17" s="17"/>
      <c r="G17" s="18"/>
      <c r="H17" s="17"/>
      <c r="I17" s="17"/>
      <c r="J17" s="17"/>
      <c r="K17" s="51"/>
    </row>
    <row r="18" spans="1:11" s="4" customFormat="1" ht="21" customHeight="1">
      <c r="A18" s="19"/>
      <c r="B18" s="20"/>
      <c r="C18" s="21"/>
      <c r="D18" s="21"/>
      <c r="E18" s="33"/>
      <c r="F18" s="17"/>
      <c r="G18" s="18"/>
      <c r="H18" s="17"/>
      <c r="I18" s="17"/>
      <c r="J18" s="17"/>
      <c r="K18" s="51"/>
    </row>
    <row r="19" spans="1:11" s="4" customFormat="1" ht="21" customHeight="1">
      <c r="A19" s="42"/>
      <c r="B19" s="16"/>
      <c r="C19" s="16"/>
      <c r="D19" s="17"/>
      <c r="E19" s="17"/>
      <c r="F19" s="17"/>
      <c r="G19" s="18"/>
      <c r="H19" s="17"/>
      <c r="I19" s="17"/>
      <c r="J19" s="17"/>
      <c r="K19" s="51"/>
    </row>
    <row r="20" spans="1:11" s="4" customFormat="1" ht="21" customHeight="1">
      <c r="A20" s="105"/>
      <c r="B20" s="17"/>
      <c r="C20" s="17"/>
      <c r="D20" s="17"/>
      <c r="E20" s="17"/>
      <c r="F20" s="17"/>
      <c r="G20" s="18"/>
      <c r="H20" s="17"/>
      <c r="I20" s="17"/>
      <c r="J20" s="17"/>
      <c r="K20" s="51"/>
    </row>
    <row r="21" spans="1:11" s="4" customFormat="1" ht="21" customHeight="1">
      <c r="A21" s="105"/>
      <c r="B21" s="17"/>
      <c r="C21" s="17"/>
      <c r="D21" s="17"/>
      <c r="E21" s="17"/>
      <c r="F21" s="17"/>
      <c r="G21" s="18"/>
      <c r="H21" s="17"/>
      <c r="I21" s="17"/>
      <c r="J21" s="17"/>
      <c r="K21" s="51"/>
    </row>
    <row r="22" spans="1:11" s="4" customFormat="1" ht="21" customHeight="1">
      <c r="A22" s="105"/>
      <c r="B22" s="17"/>
      <c r="C22" s="17"/>
      <c r="D22" s="17"/>
      <c r="E22" s="17"/>
      <c r="F22" s="17"/>
      <c r="G22" s="18"/>
      <c r="H22" s="17"/>
      <c r="I22" s="17"/>
      <c r="J22" s="17"/>
      <c r="K22" s="51"/>
    </row>
    <row r="23" spans="1:11" s="4" customFormat="1" ht="21" customHeight="1" thickBot="1">
      <c r="A23" s="106"/>
      <c r="B23" s="107"/>
      <c r="C23" s="107"/>
      <c r="D23" s="107"/>
      <c r="E23" s="107"/>
      <c r="F23" s="107"/>
      <c r="G23" s="109"/>
      <c r="H23" s="107"/>
      <c r="I23" s="107"/>
      <c r="J23" s="107"/>
      <c r="K23" s="110"/>
    </row>
    <row r="24" ht="21" customHeight="1">
      <c r="G24" s="128"/>
    </row>
    <row r="25" ht="21" customHeight="1">
      <c r="G25" s="128"/>
    </row>
    <row r="26" ht="21" customHeight="1">
      <c r="G26" s="128"/>
    </row>
    <row r="27" ht="21" customHeight="1">
      <c r="G27" s="128"/>
    </row>
    <row r="28" ht="21" customHeight="1">
      <c r="G28" s="12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6" sqref="K6:K34"/>
    </sheetView>
  </sheetViews>
  <sheetFormatPr defaultColWidth="9.00390625" defaultRowHeight="12.75"/>
  <cols>
    <col min="1" max="1" width="4.75390625" style="1" customWidth="1"/>
    <col min="2" max="2" width="17.375" style="1" bestFit="1" customWidth="1"/>
    <col min="3" max="3" width="21.875" style="1" bestFit="1" customWidth="1"/>
    <col min="4" max="4" width="7.75390625" style="1" customWidth="1"/>
    <col min="5" max="6" width="6.75390625" style="1" customWidth="1"/>
    <col min="7" max="7" width="6.75390625" style="2" customWidth="1"/>
    <col min="8" max="9" width="6.75390625" style="3" customWidth="1"/>
    <col min="10" max="10" width="6.75390625" style="1" customWidth="1"/>
    <col min="11" max="11" width="6.75390625" style="3" customWidth="1"/>
  </cols>
  <sheetData>
    <row r="1" spans="1:11" s="5" customFormat="1" ht="41.25" customHeight="1" thickBot="1">
      <c r="A1" s="25" t="s">
        <v>20</v>
      </c>
      <c r="B1" s="26"/>
      <c r="C1" s="26"/>
      <c r="D1" s="26"/>
      <c r="E1" s="26"/>
      <c r="F1" s="26"/>
      <c r="G1" s="27"/>
      <c r="H1" s="26"/>
      <c r="I1" s="26"/>
      <c r="J1" s="26"/>
      <c r="K1" s="28"/>
    </row>
    <row r="2" spans="1:11" s="4" customFormat="1" ht="21" customHeight="1">
      <c r="A2" s="100" t="s">
        <v>1</v>
      </c>
      <c r="B2" s="6"/>
      <c r="C2" s="7">
        <v>152</v>
      </c>
      <c r="D2" s="6" t="s">
        <v>2</v>
      </c>
      <c r="E2" s="6"/>
      <c r="F2" s="6"/>
      <c r="G2" s="82">
        <v>38</v>
      </c>
      <c r="H2" s="79"/>
      <c r="I2" s="79" t="s">
        <v>33</v>
      </c>
      <c r="J2" s="79"/>
      <c r="K2" s="101"/>
    </row>
    <row r="3" spans="1:11" s="4" customFormat="1" ht="21" customHeight="1" thickBot="1">
      <c r="A3" s="102" t="s">
        <v>3</v>
      </c>
      <c r="B3" s="8"/>
      <c r="C3" s="9">
        <f>C2/G2</f>
        <v>4</v>
      </c>
      <c r="D3" s="8" t="s">
        <v>4</v>
      </c>
      <c r="E3" s="8"/>
      <c r="F3" s="8"/>
      <c r="G3" s="82">
        <v>60</v>
      </c>
      <c r="H3" s="80" t="s">
        <v>5</v>
      </c>
      <c r="I3" s="3"/>
      <c r="J3" s="80"/>
      <c r="K3" s="103"/>
    </row>
    <row r="4" spans="1:11" s="4" customFormat="1" ht="13.5" customHeight="1" thickBot="1">
      <c r="A4" s="46"/>
      <c r="B4" s="10"/>
      <c r="C4" s="10"/>
      <c r="D4" s="10"/>
      <c r="E4" s="10"/>
      <c r="F4" s="10"/>
      <c r="G4" s="11"/>
      <c r="H4" s="81"/>
      <c r="I4" s="81"/>
      <c r="J4" s="10"/>
      <c r="K4" s="47"/>
    </row>
    <row r="5" spans="1:11" s="4" customFormat="1" ht="21" customHeight="1" thickTop="1">
      <c r="A5" s="48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49" t="s">
        <v>16</v>
      </c>
    </row>
    <row r="6" spans="1:11" s="4" customFormat="1" ht="21" customHeight="1">
      <c r="A6" s="104">
        <v>1</v>
      </c>
      <c r="B6" s="20" t="s">
        <v>24</v>
      </c>
      <c r="C6" s="20" t="s">
        <v>80</v>
      </c>
      <c r="D6" s="16" t="s">
        <v>117</v>
      </c>
      <c r="E6" s="21"/>
      <c r="F6" s="17">
        <v>30.1</v>
      </c>
      <c r="G6" s="18">
        <f>SUM(C2/F6)</f>
        <v>5.049833887043189</v>
      </c>
      <c r="H6" s="17"/>
      <c r="I6" s="17"/>
      <c r="J6" s="17"/>
      <c r="K6" s="51">
        <v>0</v>
      </c>
    </row>
    <row r="7" spans="1:11" s="4" customFormat="1" ht="21" customHeight="1">
      <c r="A7" s="104">
        <v>2</v>
      </c>
      <c r="B7" s="20" t="s">
        <v>74</v>
      </c>
      <c r="C7" s="20" t="s">
        <v>75</v>
      </c>
      <c r="D7" s="16" t="s">
        <v>117</v>
      </c>
      <c r="E7" s="22"/>
      <c r="F7" s="17">
        <v>30.63</v>
      </c>
      <c r="G7" s="18">
        <f>SUM(C2/F7)</f>
        <v>4.962455109369899</v>
      </c>
      <c r="H7" s="17"/>
      <c r="I7" s="17"/>
      <c r="J7" s="17"/>
      <c r="K7" s="51">
        <v>0</v>
      </c>
    </row>
    <row r="8" spans="1:11" s="4" customFormat="1" ht="21" customHeight="1">
      <c r="A8" s="104">
        <v>3</v>
      </c>
      <c r="B8" s="20" t="s">
        <v>57</v>
      </c>
      <c r="C8" s="24" t="s">
        <v>58</v>
      </c>
      <c r="D8" s="29" t="s">
        <v>116</v>
      </c>
      <c r="E8" s="22"/>
      <c r="F8" s="17">
        <v>31.16</v>
      </c>
      <c r="G8" s="18">
        <f>SUM(C2/F8)</f>
        <v>4.878048780487805</v>
      </c>
      <c r="H8" s="17"/>
      <c r="I8" s="17"/>
      <c r="J8" s="17"/>
      <c r="K8" s="51">
        <v>0</v>
      </c>
    </row>
    <row r="9" spans="1:11" s="4" customFormat="1" ht="21" customHeight="1">
      <c r="A9" s="104">
        <v>4</v>
      </c>
      <c r="B9" s="20" t="s">
        <v>89</v>
      </c>
      <c r="C9" s="90" t="s">
        <v>90</v>
      </c>
      <c r="D9" s="21" t="s">
        <v>120</v>
      </c>
      <c r="E9" s="21"/>
      <c r="F9" s="17">
        <v>31.8</v>
      </c>
      <c r="G9" s="18">
        <f>SUM(C2/F9)</f>
        <v>4.779874213836478</v>
      </c>
      <c r="H9" s="17"/>
      <c r="I9" s="17"/>
      <c r="J9" s="17"/>
      <c r="K9" s="51">
        <v>0</v>
      </c>
    </row>
    <row r="10" spans="1:11" s="4" customFormat="1" ht="21" customHeight="1">
      <c r="A10" s="104">
        <v>5</v>
      </c>
      <c r="B10" s="20" t="s">
        <v>65</v>
      </c>
      <c r="C10" s="20" t="s">
        <v>66</v>
      </c>
      <c r="D10" s="21" t="s">
        <v>116</v>
      </c>
      <c r="E10" s="21"/>
      <c r="F10" s="59">
        <v>33</v>
      </c>
      <c r="G10" s="18">
        <f>SUM(C2/F10)</f>
        <v>4.606060606060606</v>
      </c>
      <c r="H10" s="59"/>
      <c r="I10" s="59"/>
      <c r="J10" s="57"/>
      <c r="K10" s="60">
        <v>0</v>
      </c>
    </row>
    <row r="11" spans="1:11" s="4" customFormat="1" ht="21" customHeight="1">
      <c r="A11" s="104">
        <v>6</v>
      </c>
      <c r="B11" s="20" t="s">
        <v>21</v>
      </c>
      <c r="C11" s="20" t="s">
        <v>71</v>
      </c>
      <c r="D11" s="21" t="s">
        <v>116</v>
      </c>
      <c r="E11" s="21"/>
      <c r="F11" s="17">
        <v>35.29</v>
      </c>
      <c r="G11" s="18">
        <f>SUM(C2/F11)</f>
        <v>4.307169169736469</v>
      </c>
      <c r="H11" s="17"/>
      <c r="I11" s="17"/>
      <c r="J11" s="17"/>
      <c r="K11" s="51">
        <v>0</v>
      </c>
    </row>
    <row r="12" spans="1:11" s="4" customFormat="1" ht="21" customHeight="1">
      <c r="A12" s="104">
        <v>7</v>
      </c>
      <c r="B12" s="20" t="s">
        <v>78</v>
      </c>
      <c r="C12" s="20" t="s">
        <v>97</v>
      </c>
      <c r="D12" s="24" t="s">
        <v>103</v>
      </c>
      <c r="E12" s="43"/>
      <c r="F12" s="57">
        <v>39.8</v>
      </c>
      <c r="G12" s="18">
        <f>SUM(C2/F12)</f>
        <v>3.819095477386935</v>
      </c>
      <c r="H12" s="59"/>
      <c r="I12" s="59"/>
      <c r="J12" s="57">
        <v>1.8</v>
      </c>
      <c r="K12" s="60">
        <v>1.8</v>
      </c>
    </row>
    <row r="13" spans="1:11" s="4" customFormat="1" ht="21" customHeight="1">
      <c r="A13" s="104">
        <v>8</v>
      </c>
      <c r="B13" s="20" t="s">
        <v>69</v>
      </c>
      <c r="C13" s="20" t="s">
        <v>70</v>
      </c>
      <c r="D13" s="24" t="s">
        <v>117</v>
      </c>
      <c r="E13" s="34"/>
      <c r="F13" s="17">
        <v>40.6</v>
      </c>
      <c r="G13" s="18">
        <f>SUM(C2/F13)</f>
        <v>3.7438423645320196</v>
      </c>
      <c r="H13" s="17"/>
      <c r="I13" s="17"/>
      <c r="J13" s="17">
        <v>2.6</v>
      </c>
      <c r="K13" s="51">
        <v>2.6</v>
      </c>
    </row>
    <row r="14" spans="1:11" s="4" customFormat="1" ht="21" customHeight="1">
      <c r="A14" s="104">
        <v>9</v>
      </c>
      <c r="B14" s="20" t="s">
        <v>62</v>
      </c>
      <c r="C14" s="20" t="s">
        <v>63</v>
      </c>
      <c r="D14" s="20" t="s">
        <v>116</v>
      </c>
      <c r="E14" s="58"/>
      <c r="F14" s="17">
        <v>33.38</v>
      </c>
      <c r="G14" s="18">
        <f>SUM(C2/F14)</f>
        <v>4.553624925104853</v>
      </c>
      <c r="H14" s="17">
        <v>1</v>
      </c>
      <c r="I14" s="17"/>
      <c r="J14" s="17"/>
      <c r="K14" s="51">
        <v>5</v>
      </c>
    </row>
    <row r="15" spans="1:11" s="4" customFormat="1" ht="21" customHeight="1">
      <c r="A15" s="104">
        <v>10</v>
      </c>
      <c r="B15" s="20" t="s">
        <v>76</v>
      </c>
      <c r="C15" s="20" t="s">
        <v>77</v>
      </c>
      <c r="D15" s="24" t="s">
        <v>117</v>
      </c>
      <c r="E15" s="20"/>
      <c r="F15" s="59">
        <v>33.57</v>
      </c>
      <c r="G15" s="18">
        <f>SUM(C2/F15)</f>
        <v>4.5278522490318736</v>
      </c>
      <c r="H15" s="59"/>
      <c r="I15" s="59">
        <v>1</v>
      </c>
      <c r="J15" s="57"/>
      <c r="K15" s="60">
        <v>5</v>
      </c>
    </row>
    <row r="16" spans="1:11" s="4" customFormat="1" ht="21" customHeight="1">
      <c r="A16" s="104">
        <v>11</v>
      </c>
      <c r="B16" s="20" t="s">
        <v>67</v>
      </c>
      <c r="C16" s="20" t="s">
        <v>68</v>
      </c>
      <c r="D16" s="20" t="s">
        <v>116</v>
      </c>
      <c r="E16" s="20"/>
      <c r="F16" s="17">
        <v>35.92</v>
      </c>
      <c r="G16" s="18">
        <f>SUM(C2/F16)</f>
        <v>4.231625835189309</v>
      </c>
      <c r="H16" s="17">
        <v>1</v>
      </c>
      <c r="I16" s="17"/>
      <c r="J16" s="17"/>
      <c r="K16" s="51">
        <v>5</v>
      </c>
    </row>
    <row r="17" spans="1:11" s="4" customFormat="1" ht="21" customHeight="1">
      <c r="A17" s="112">
        <v>12</v>
      </c>
      <c r="B17" s="91" t="s">
        <v>21</v>
      </c>
      <c r="C17" s="91" t="s">
        <v>61</v>
      </c>
      <c r="D17" s="20" t="s">
        <v>116</v>
      </c>
      <c r="E17" s="138"/>
      <c r="F17" s="131">
        <v>42.44</v>
      </c>
      <c r="G17" s="18">
        <f>SUM(C2/F17)</f>
        <v>3.581526861451461</v>
      </c>
      <c r="H17" s="131">
        <v>1</v>
      </c>
      <c r="I17" s="131"/>
      <c r="J17" s="131">
        <v>4.44</v>
      </c>
      <c r="K17" s="139">
        <v>9.44</v>
      </c>
    </row>
    <row r="18" spans="1:11" s="4" customFormat="1" ht="21" customHeight="1">
      <c r="A18" s="112">
        <v>13</v>
      </c>
      <c r="B18" s="20" t="s">
        <v>59</v>
      </c>
      <c r="C18" s="20" t="s">
        <v>60</v>
      </c>
      <c r="D18" s="24" t="s">
        <v>116</v>
      </c>
      <c r="E18" s="24"/>
      <c r="F18" s="34">
        <v>39.8</v>
      </c>
      <c r="G18" s="18">
        <f>SUM(C2/F18)</f>
        <v>3.819095477386935</v>
      </c>
      <c r="H18" s="34">
        <v>1</v>
      </c>
      <c r="I18" s="34">
        <v>1</v>
      </c>
      <c r="J18" s="34">
        <v>1.8</v>
      </c>
      <c r="K18" s="52">
        <v>11.8</v>
      </c>
    </row>
    <row r="19" spans="1:11" s="4" customFormat="1" ht="21" customHeight="1">
      <c r="A19" s="118">
        <v>14</v>
      </c>
      <c r="B19" s="20" t="s">
        <v>127</v>
      </c>
      <c r="C19" s="20" t="s">
        <v>128</v>
      </c>
      <c r="D19" s="20" t="s">
        <v>117</v>
      </c>
      <c r="E19" s="43"/>
      <c r="F19" s="43">
        <v>40.44</v>
      </c>
      <c r="G19" s="18">
        <f>SUM(C2/F19)</f>
        <v>3.758654797230465</v>
      </c>
      <c r="H19" s="45">
        <v>1</v>
      </c>
      <c r="I19" s="45">
        <v>1</v>
      </c>
      <c r="J19" s="43">
        <v>2.44</v>
      </c>
      <c r="K19" s="113">
        <v>12.44</v>
      </c>
    </row>
    <row r="20" spans="1:11" s="4" customFormat="1" ht="21" customHeight="1">
      <c r="A20" s="104">
        <v>15</v>
      </c>
      <c r="B20" s="20" t="s">
        <v>22</v>
      </c>
      <c r="C20" s="20" t="s">
        <v>23</v>
      </c>
      <c r="D20" s="24" t="s">
        <v>134</v>
      </c>
      <c r="E20" s="43"/>
      <c r="F20" s="45">
        <v>41.36</v>
      </c>
      <c r="G20" s="18">
        <f>SUM(C2/F20)</f>
        <v>3.6750483558994196</v>
      </c>
      <c r="H20" s="45">
        <v>1</v>
      </c>
      <c r="I20" s="45">
        <v>1</v>
      </c>
      <c r="J20" s="43">
        <v>3.36</v>
      </c>
      <c r="K20" s="55">
        <v>13.36</v>
      </c>
    </row>
    <row r="21" spans="1:11" s="4" customFormat="1" ht="21" customHeight="1">
      <c r="A21" s="111">
        <v>17</v>
      </c>
      <c r="B21" s="20" t="s">
        <v>87</v>
      </c>
      <c r="C21" s="20" t="s">
        <v>88</v>
      </c>
      <c r="D21" s="20" t="s">
        <v>118</v>
      </c>
      <c r="E21" s="20"/>
      <c r="F21" s="34">
        <v>47.35</v>
      </c>
      <c r="G21" s="18">
        <f>SUM(C2/F21)</f>
        <v>3.2101372756071807</v>
      </c>
      <c r="H21" s="34"/>
      <c r="I21" s="34">
        <v>1</v>
      </c>
      <c r="J21" s="34">
        <v>9.35</v>
      </c>
      <c r="K21" s="52">
        <v>14.35</v>
      </c>
    </row>
    <row r="22" spans="1:11" s="4" customFormat="1" ht="21" customHeight="1">
      <c r="A22" s="111">
        <v>18</v>
      </c>
      <c r="B22" s="20" t="s">
        <v>94</v>
      </c>
      <c r="C22" s="20" t="s">
        <v>122</v>
      </c>
      <c r="D22" s="24" t="s">
        <v>123</v>
      </c>
      <c r="E22" s="34"/>
      <c r="F22" s="34">
        <v>44.91</v>
      </c>
      <c r="G22" s="18">
        <f>SUM(C2/F22)</f>
        <v>3.38454687152082</v>
      </c>
      <c r="H22" s="34">
        <v>1</v>
      </c>
      <c r="I22" s="34">
        <v>1</v>
      </c>
      <c r="J22" s="34">
        <v>6.91</v>
      </c>
      <c r="K22" s="52">
        <v>16.91</v>
      </c>
    </row>
    <row r="23" spans="1:11" s="4" customFormat="1" ht="21" customHeight="1">
      <c r="A23" s="111">
        <v>19</v>
      </c>
      <c r="B23" s="20" t="s">
        <v>64</v>
      </c>
      <c r="C23" s="20" t="s">
        <v>96</v>
      </c>
      <c r="D23" s="24" t="s">
        <v>125</v>
      </c>
      <c r="E23" s="43"/>
      <c r="F23" s="45">
        <v>50.8</v>
      </c>
      <c r="G23" s="18">
        <f>SUM(C2/F23)</f>
        <v>2.9921259842519685</v>
      </c>
      <c r="H23" s="45"/>
      <c r="I23" s="45">
        <v>1</v>
      </c>
      <c r="J23" s="43">
        <v>12.8</v>
      </c>
      <c r="K23" s="113">
        <v>17.8</v>
      </c>
    </row>
    <row r="24" spans="1:11" ht="21" customHeight="1">
      <c r="A24" s="111">
        <v>20</v>
      </c>
      <c r="B24" s="20" t="s">
        <v>21</v>
      </c>
      <c r="C24" s="20" t="s">
        <v>56</v>
      </c>
      <c r="D24" s="20" t="s">
        <v>116</v>
      </c>
      <c r="E24" s="23"/>
      <c r="F24" s="34"/>
      <c r="G24" s="44"/>
      <c r="H24" s="34"/>
      <c r="I24" s="34"/>
      <c r="J24" s="34"/>
      <c r="K24" s="52" t="s">
        <v>102</v>
      </c>
    </row>
    <row r="25" spans="1:11" ht="21" customHeight="1">
      <c r="A25" s="111">
        <v>21</v>
      </c>
      <c r="B25" s="20" t="s">
        <v>72</v>
      </c>
      <c r="C25" s="20" t="s">
        <v>73</v>
      </c>
      <c r="D25" s="24" t="s">
        <v>117</v>
      </c>
      <c r="E25" s="34"/>
      <c r="F25" s="34"/>
      <c r="G25" s="44"/>
      <c r="H25" s="34"/>
      <c r="I25" s="34"/>
      <c r="J25" s="34"/>
      <c r="K25" s="52" t="s">
        <v>102</v>
      </c>
    </row>
    <row r="26" spans="1:11" ht="21" customHeight="1">
      <c r="A26" s="111">
        <v>22</v>
      </c>
      <c r="B26" s="20" t="s">
        <v>78</v>
      </c>
      <c r="C26" s="20" t="s">
        <v>79</v>
      </c>
      <c r="D26" s="24" t="s">
        <v>117</v>
      </c>
      <c r="E26" s="20"/>
      <c r="F26" s="45"/>
      <c r="G26" s="44"/>
      <c r="H26" s="45"/>
      <c r="I26" s="45"/>
      <c r="J26" s="43"/>
      <c r="K26" s="55" t="s">
        <v>102</v>
      </c>
    </row>
    <row r="27" spans="1:11" ht="21" customHeight="1">
      <c r="A27" s="111">
        <v>23</v>
      </c>
      <c r="B27" s="20" t="s">
        <v>83</v>
      </c>
      <c r="C27" s="20" t="s">
        <v>84</v>
      </c>
      <c r="D27" s="20" t="s">
        <v>118</v>
      </c>
      <c r="E27" s="58"/>
      <c r="F27" s="34"/>
      <c r="G27" s="44"/>
      <c r="H27" s="34"/>
      <c r="I27" s="34"/>
      <c r="J27" s="34"/>
      <c r="K27" s="52" t="s">
        <v>102</v>
      </c>
    </row>
    <row r="28" spans="1:11" ht="21" customHeight="1">
      <c r="A28" s="111">
        <v>24</v>
      </c>
      <c r="B28" s="20" t="s">
        <v>85</v>
      </c>
      <c r="C28" s="20" t="s">
        <v>86</v>
      </c>
      <c r="D28" s="20" t="s">
        <v>119</v>
      </c>
      <c r="E28" s="20"/>
      <c r="F28" s="34"/>
      <c r="G28" s="44"/>
      <c r="H28" s="34"/>
      <c r="I28" s="34"/>
      <c r="J28" s="34"/>
      <c r="K28" s="52" t="s">
        <v>102</v>
      </c>
    </row>
    <row r="29" spans="1:11" ht="21" customHeight="1">
      <c r="A29" s="111">
        <v>25</v>
      </c>
      <c r="B29" s="20" t="s">
        <v>91</v>
      </c>
      <c r="C29" s="20" t="s">
        <v>92</v>
      </c>
      <c r="D29" s="20" t="s">
        <v>120</v>
      </c>
      <c r="E29" s="58"/>
      <c r="F29" s="34"/>
      <c r="G29" s="44"/>
      <c r="H29" s="34"/>
      <c r="I29" s="34"/>
      <c r="J29" s="34"/>
      <c r="K29" s="52" t="s">
        <v>102</v>
      </c>
    </row>
    <row r="30" spans="1:11" ht="21" customHeight="1">
      <c r="A30" s="111">
        <v>26</v>
      </c>
      <c r="B30" s="20" t="s">
        <v>93</v>
      </c>
      <c r="C30" s="20" t="s">
        <v>43</v>
      </c>
      <c r="D30" s="20" t="s">
        <v>103</v>
      </c>
      <c r="E30" s="56"/>
      <c r="F30" s="34"/>
      <c r="G30" s="44"/>
      <c r="H30" s="34"/>
      <c r="I30" s="34"/>
      <c r="J30" s="34"/>
      <c r="K30" s="52" t="s">
        <v>102</v>
      </c>
    </row>
    <row r="31" spans="1:11" ht="21" customHeight="1">
      <c r="A31" s="111">
        <v>27</v>
      </c>
      <c r="B31" s="20" t="s">
        <v>85</v>
      </c>
      <c r="C31" s="20" t="s">
        <v>95</v>
      </c>
      <c r="D31" s="24" t="s">
        <v>119</v>
      </c>
      <c r="E31" s="43"/>
      <c r="F31" s="45"/>
      <c r="G31" s="44"/>
      <c r="H31" s="45"/>
      <c r="I31" s="45"/>
      <c r="J31" s="43"/>
      <c r="K31" s="55" t="s">
        <v>102</v>
      </c>
    </row>
    <row r="32" spans="1:11" ht="21" customHeight="1">
      <c r="A32" s="111">
        <v>28</v>
      </c>
      <c r="B32" s="20" t="s">
        <v>72</v>
      </c>
      <c r="C32" s="20" t="s">
        <v>98</v>
      </c>
      <c r="D32" s="24" t="s">
        <v>126</v>
      </c>
      <c r="E32" s="43"/>
      <c r="F32" s="43"/>
      <c r="G32" s="54"/>
      <c r="H32" s="45"/>
      <c r="I32" s="45"/>
      <c r="J32" s="43"/>
      <c r="K32" s="55" t="s">
        <v>102</v>
      </c>
    </row>
    <row r="33" spans="1:11" ht="21" customHeight="1">
      <c r="A33" s="111">
        <v>29</v>
      </c>
      <c r="B33" s="20" t="s">
        <v>132</v>
      </c>
      <c r="C33" s="20" t="s">
        <v>133</v>
      </c>
      <c r="D33" s="20" t="s">
        <v>117</v>
      </c>
      <c r="E33" s="43"/>
      <c r="F33" s="43"/>
      <c r="G33" s="54"/>
      <c r="H33" s="45"/>
      <c r="I33" s="45"/>
      <c r="J33" s="43"/>
      <c r="K33" s="55" t="s">
        <v>102</v>
      </c>
    </row>
    <row r="34" spans="1:11" ht="21" customHeight="1" thickBot="1">
      <c r="A34" s="71">
        <v>30</v>
      </c>
      <c r="B34" s="97" t="s">
        <v>129</v>
      </c>
      <c r="C34" s="97" t="s">
        <v>130</v>
      </c>
      <c r="D34" s="97" t="s">
        <v>120</v>
      </c>
      <c r="E34" s="98"/>
      <c r="F34" s="98"/>
      <c r="G34" s="119"/>
      <c r="H34" s="99"/>
      <c r="I34" s="99"/>
      <c r="J34" s="98"/>
      <c r="K34" s="67" t="s">
        <v>102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7">
      <selection activeCell="E26" sqref="E26"/>
    </sheetView>
  </sheetViews>
  <sheetFormatPr defaultColWidth="9.00390625" defaultRowHeight="12.75"/>
  <cols>
    <col min="1" max="1" width="4.75390625" style="1" customWidth="1"/>
    <col min="2" max="2" width="17.375" style="1" bestFit="1" customWidth="1"/>
    <col min="3" max="3" width="21.875" style="1" bestFit="1" customWidth="1"/>
    <col min="4" max="4" width="9.875" style="1" customWidth="1"/>
    <col min="5" max="6" width="6.75390625" style="1" customWidth="1"/>
    <col min="7" max="7" width="6.75390625" style="63" customWidth="1"/>
    <col min="8" max="11" width="6.75390625" style="3" customWidth="1"/>
  </cols>
  <sheetData>
    <row r="1" spans="1:11" s="5" customFormat="1" ht="41.25" customHeight="1" thickBot="1">
      <c r="A1" s="25" t="s">
        <v>30</v>
      </c>
      <c r="B1" s="26"/>
      <c r="C1" s="26"/>
      <c r="D1" s="26"/>
      <c r="E1" s="26"/>
      <c r="F1" s="26"/>
      <c r="G1" s="27"/>
      <c r="H1" s="26"/>
      <c r="I1" s="26"/>
      <c r="J1" s="26"/>
      <c r="K1" s="28"/>
    </row>
    <row r="2" spans="1:11" s="4" customFormat="1" ht="21" customHeight="1">
      <c r="A2" s="100" t="s">
        <v>1</v>
      </c>
      <c r="B2" s="6"/>
      <c r="C2" s="7">
        <v>187</v>
      </c>
      <c r="D2" s="6" t="s">
        <v>2</v>
      </c>
      <c r="E2" s="6"/>
      <c r="F2" s="6"/>
      <c r="G2" s="82">
        <v>57</v>
      </c>
      <c r="H2" s="79"/>
      <c r="I2" s="79" t="s">
        <v>33</v>
      </c>
      <c r="J2" s="79"/>
      <c r="K2" s="101"/>
    </row>
    <row r="3" spans="1:11" s="4" customFormat="1" ht="21" customHeight="1" thickBot="1">
      <c r="A3" s="102" t="s">
        <v>3</v>
      </c>
      <c r="B3" s="8"/>
      <c r="C3" s="9">
        <f>C2/G2</f>
        <v>3.280701754385965</v>
      </c>
      <c r="D3" s="8" t="s">
        <v>4</v>
      </c>
      <c r="E3" s="8"/>
      <c r="F3" s="8"/>
      <c r="G3" s="82">
        <v>90</v>
      </c>
      <c r="H3" s="80" t="s">
        <v>5</v>
      </c>
      <c r="I3" s="3"/>
      <c r="J3" s="80"/>
      <c r="K3" s="103"/>
    </row>
    <row r="4" spans="1:11" s="4" customFormat="1" ht="13.5" customHeight="1" thickBot="1">
      <c r="A4" s="46"/>
      <c r="B4" s="10"/>
      <c r="C4" s="10"/>
      <c r="D4" s="10"/>
      <c r="E4" s="10"/>
      <c r="F4" s="10"/>
      <c r="G4" s="83"/>
      <c r="H4" s="81"/>
      <c r="I4" s="81"/>
      <c r="J4" s="81"/>
      <c r="K4" s="47"/>
    </row>
    <row r="5" spans="1:11" s="4" customFormat="1" ht="21" customHeight="1" thickTop="1">
      <c r="A5" s="48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49" t="s">
        <v>16</v>
      </c>
    </row>
    <row r="6" spans="1:11" s="4" customFormat="1" ht="21" customHeight="1">
      <c r="A6" s="120">
        <v>1</v>
      </c>
      <c r="B6" s="121" t="s">
        <v>67</v>
      </c>
      <c r="C6" s="121" t="s">
        <v>68</v>
      </c>
      <c r="D6" s="132" t="s">
        <v>116</v>
      </c>
      <c r="E6" s="132"/>
      <c r="F6" s="125">
        <v>46</v>
      </c>
      <c r="G6" s="130">
        <f>SUM(C2/F6)</f>
        <v>4.065217391304348</v>
      </c>
      <c r="H6" s="125"/>
      <c r="I6" s="125"/>
      <c r="J6" s="125"/>
      <c r="K6" s="126">
        <v>0</v>
      </c>
    </row>
    <row r="7" spans="1:11" s="4" customFormat="1" ht="21" customHeight="1">
      <c r="A7" s="120">
        <v>2</v>
      </c>
      <c r="B7" s="121" t="s">
        <v>78</v>
      </c>
      <c r="C7" s="121" t="s">
        <v>79</v>
      </c>
      <c r="D7" s="129" t="s">
        <v>117</v>
      </c>
      <c r="E7" s="129"/>
      <c r="F7" s="125">
        <v>47</v>
      </c>
      <c r="G7" s="130">
        <f>SUM(C2/F7)</f>
        <v>3.978723404255319</v>
      </c>
      <c r="H7" s="125"/>
      <c r="I7" s="125"/>
      <c r="J7" s="125"/>
      <c r="K7" s="126">
        <v>0</v>
      </c>
    </row>
    <row r="8" spans="1:11" s="4" customFormat="1" ht="21" customHeight="1">
      <c r="A8" s="120">
        <v>3</v>
      </c>
      <c r="B8" s="121" t="s">
        <v>21</v>
      </c>
      <c r="C8" s="121" t="s">
        <v>71</v>
      </c>
      <c r="D8" s="137" t="s">
        <v>116</v>
      </c>
      <c r="E8" s="129"/>
      <c r="F8" s="125">
        <v>48</v>
      </c>
      <c r="G8" s="130">
        <f>SUM(C2/F8)</f>
        <v>3.8958333333333335</v>
      </c>
      <c r="H8" s="125"/>
      <c r="I8" s="125"/>
      <c r="J8" s="125"/>
      <c r="K8" s="126">
        <v>0</v>
      </c>
    </row>
    <row r="9" spans="1:11" s="4" customFormat="1" ht="21" customHeight="1">
      <c r="A9" s="104">
        <v>4</v>
      </c>
      <c r="B9" s="20" t="s">
        <v>76</v>
      </c>
      <c r="C9" s="20" t="s">
        <v>77</v>
      </c>
      <c r="D9" s="21" t="s">
        <v>117</v>
      </c>
      <c r="E9" s="21"/>
      <c r="F9" s="59">
        <v>45</v>
      </c>
      <c r="G9" s="130">
        <f>SUM(C2/F9)</f>
        <v>4.155555555555556</v>
      </c>
      <c r="H9" s="59"/>
      <c r="I9" s="59">
        <v>5</v>
      </c>
      <c r="J9" s="59"/>
      <c r="K9" s="60">
        <v>5</v>
      </c>
    </row>
    <row r="10" spans="1:11" s="4" customFormat="1" ht="21" customHeight="1">
      <c r="A10" s="104">
        <v>5</v>
      </c>
      <c r="B10" s="20" t="s">
        <v>72</v>
      </c>
      <c r="C10" s="20" t="s">
        <v>98</v>
      </c>
      <c r="D10" s="16" t="s">
        <v>126</v>
      </c>
      <c r="E10" s="57"/>
      <c r="F10" s="59">
        <v>51</v>
      </c>
      <c r="G10" s="130">
        <f>SUM(C2/F10)</f>
        <v>3.6666666666666665</v>
      </c>
      <c r="H10" s="59"/>
      <c r="I10" s="59">
        <v>1</v>
      </c>
      <c r="J10" s="59"/>
      <c r="K10" s="60">
        <v>5</v>
      </c>
    </row>
    <row r="11" spans="1:11" s="4" customFormat="1" ht="21" customHeight="1">
      <c r="A11" s="56">
        <v>6</v>
      </c>
      <c r="B11" s="20" t="s">
        <v>21</v>
      </c>
      <c r="C11" s="20" t="s">
        <v>61</v>
      </c>
      <c r="D11" s="21" t="s">
        <v>116</v>
      </c>
      <c r="E11" s="21"/>
      <c r="F11" s="17">
        <v>59</v>
      </c>
      <c r="G11" s="130">
        <f>SUM(C2/F11)</f>
        <v>3.169491525423729</v>
      </c>
      <c r="H11" s="17"/>
      <c r="I11" s="17">
        <v>2</v>
      </c>
      <c r="J11" s="17">
        <v>2</v>
      </c>
      <c r="K11" s="51">
        <v>12</v>
      </c>
    </row>
    <row r="12" spans="1:11" s="4" customFormat="1" ht="21" customHeight="1">
      <c r="A12" s="56">
        <v>7</v>
      </c>
      <c r="B12" s="20" t="s">
        <v>83</v>
      </c>
      <c r="C12" s="20" t="s">
        <v>84</v>
      </c>
      <c r="D12" s="20" t="s">
        <v>118</v>
      </c>
      <c r="E12" s="58"/>
      <c r="F12" s="17">
        <v>49</v>
      </c>
      <c r="G12" s="130">
        <f>SUM(C2/F12)</f>
        <v>3.816326530612245</v>
      </c>
      <c r="H12" s="17"/>
      <c r="I12" s="17">
        <v>2</v>
      </c>
      <c r="J12" s="17">
        <v>1</v>
      </c>
      <c r="K12" s="51">
        <v>15</v>
      </c>
    </row>
    <row r="13" spans="1:11" s="4" customFormat="1" ht="21" customHeight="1">
      <c r="A13" s="34">
        <v>8</v>
      </c>
      <c r="B13" s="20" t="s">
        <v>22</v>
      </c>
      <c r="C13" s="20" t="s">
        <v>23</v>
      </c>
      <c r="D13" s="24" t="s">
        <v>124</v>
      </c>
      <c r="E13" s="43"/>
      <c r="F13" s="59">
        <v>50</v>
      </c>
      <c r="G13" s="130">
        <f>SUM(C2/F13)</f>
        <v>3.74</v>
      </c>
      <c r="H13" s="59">
        <v>3</v>
      </c>
      <c r="I13" s="59"/>
      <c r="J13" s="59"/>
      <c r="K13" s="133">
        <v>15</v>
      </c>
    </row>
    <row r="14" spans="1:11" s="4" customFormat="1" ht="21" customHeight="1">
      <c r="A14" s="34">
        <v>9</v>
      </c>
      <c r="B14" s="20" t="s">
        <v>129</v>
      </c>
      <c r="C14" s="20" t="s">
        <v>130</v>
      </c>
      <c r="D14" s="20" t="s">
        <v>120</v>
      </c>
      <c r="E14" s="43"/>
      <c r="F14" s="59">
        <v>75</v>
      </c>
      <c r="G14" s="130">
        <f>SUM(C2/F14)</f>
        <v>2.493333333333333</v>
      </c>
      <c r="H14" s="59">
        <v>2</v>
      </c>
      <c r="I14" s="59">
        <v>1</v>
      </c>
      <c r="J14" s="59">
        <v>18</v>
      </c>
      <c r="K14" s="60">
        <v>33</v>
      </c>
    </row>
    <row r="15" spans="1:11" s="4" customFormat="1" ht="21" customHeight="1">
      <c r="A15" s="56">
        <v>10</v>
      </c>
      <c r="B15" s="20" t="s">
        <v>62</v>
      </c>
      <c r="C15" s="20" t="s">
        <v>63</v>
      </c>
      <c r="D15" s="20" t="s">
        <v>116</v>
      </c>
      <c r="E15" s="23"/>
      <c r="F15" s="17">
        <v>47</v>
      </c>
      <c r="G15" s="130">
        <f>SUM(C2/F15)</f>
        <v>3.978723404255319</v>
      </c>
      <c r="H15" s="17">
        <v>6</v>
      </c>
      <c r="I15" s="17">
        <v>1</v>
      </c>
      <c r="J15" s="17"/>
      <c r="K15" s="51">
        <v>35</v>
      </c>
    </row>
    <row r="16" spans="1:11" s="4" customFormat="1" ht="21" customHeight="1">
      <c r="A16" s="56">
        <v>11</v>
      </c>
      <c r="B16" s="20" t="s">
        <v>21</v>
      </c>
      <c r="C16" s="20" t="s">
        <v>56</v>
      </c>
      <c r="D16" s="20" t="s">
        <v>116</v>
      </c>
      <c r="E16" s="20"/>
      <c r="F16" s="17">
        <v>78</v>
      </c>
      <c r="G16" s="130">
        <f>SUM(C2/F16)</f>
        <v>2.3974358974358974</v>
      </c>
      <c r="H16" s="17">
        <v>1</v>
      </c>
      <c r="I16" s="17">
        <v>2</v>
      </c>
      <c r="J16" s="17">
        <v>21</v>
      </c>
      <c r="K16" s="51">
        <v>36</v>
      </c>
    </row>
    <row r="17" spans="1:11" s="4" customFormat="1" ht="21" customHeight="1">
      <c r="A17" s="56">
        <v>12</v>
      </c>
      <c r="B17" s="20" t="s">
        <v>57</v>
      </c>
      <c r="C17" s="24" t="s">
        <v>58</v>
      </c>
      <c r="D17" s="20" t="s">
        <v>116</v>
      </c>
      <c r="E17" s="20"/>
      <c r="F17" s="17"/>
      <c r="G17" s="18"/>
      <c r="H17" s="17"/>
      <c r="I17" s="17"/>
      <c r="J17" s="17"/>
      <c r="K17" s="51" t="s">
        <v>102</v>
      </c>
    </row>
    <row r="18" spans="1:11" s="4" customFormat="1" ht="21" customHeight="1">
      <c r="A18" s="56">
        <v>13</v>
      </c>
      <c r="B18" s="20" t="s">
        <v>59</v>
      </c>
      <c r="C18" s="20" t="s">
        <v>60</v>
      </c>
      <c r="D18" s="21" t="s">
        <v>116</v>
      </c>
      <c r="E18" s="31"/>
      <c r="F18" s="17"/>
      <c r="G18" s="18"/>
      <c r="H18" s="17"/>
      <c r="I18" s="17"/>
      <c r="J18" s="17"/>
      <c r="K18" s="51" t="s">
        <v>102</v>
      </c>
    </row>
    <row r="19" spans="1:11" s="4" customFormat="1" ht="21" customHeight="1">
      <c r="A19" s="56">
        <v>14</v>
      </c>
      <c r="B19" s="20" t="s">
        <v>65</v>
      </c>
      <c r="C19" s="20" t="s">
        <v>66</v>
      </c>
      <c r="D19" s="24" t="s">
        <v>116</v>
      </c>
      <c r="E19" s="34"/>
      <c r="F19" s="34"/>
      <c r="G19" s="44"/>
      <c r="H19" s="34"/>
      <c r="I19" s="34"/>
      <c r="J19" s="34"/>
      <c r="K19" s="52" t="s">
        <v>102</v>
      </c>
    </row>
    <row r="20" spans="1:11" s="4" customFormat="1" ht="21" customHeight="1">
      <c r="A20" s="56">
        <v>15</v>
      </c>
      <c r="B20" s="20" t="s">
        <v>69</v>
      </c>
      <c r="C20" s="20" t="s">
        <v>70</v>
      </c>
      <c r="D20" s="20" t="s">
        <v>117</v>
      </c>
      <c r="E20" s="23"/>
      <c r="F20" s="34"/>
      <c r="G20" s="44"/>
      <c r="H20" s="34"/>
      <c r="I20" s="34"/>
      <c r="J20" s="34"/>
      <c r="K20" s="52" t="s">
        <v>102</v>
      </c>
    </row>
    <row r="21" spans="1:11" s="4" customFormat="1" ht="21" customHeight="1">
      <c r="A21" s="56">
        <v>16</v>
      </c>
      <c r="B21" s="20" t="s">
        <v>72</v>
      </c>
      <c r="C21" s="20" t="s">
        <v>73</v>
      </c>
      <c r="D21" s="20" t="s">
        <v>117</v>
      </c>
      <c r="E21" s="20"/>
      <c r="F21" s="45"/>
      <c r="G21" s="44"/>
      <c r="H21" s="45"/>
      <c r="I21" s="45"/>
      <c r="J21" s="45"/>
      <c r="K21" s="55" t="s">
        <v>102</v>
      </c>
    </row>
    <row r="22" spans="1:11" s="4" customFormat="1" ht="21" customHeight="1">
      <c r="A22" s="34">
        <v>17</v>
      </c>
      <c r="B22" s="20" t="s">
        <v>74</v>
      </c>
      <c r="C22" s="20" t="s">
        <v>75</v>
      </c>
      <c r="D22" s="24" t="s">
        <v>117</v>
      </c>
      <c r="E22" s="20"/>
      <c r="F22" s="45"/>
      <c r="G22" s="44"/>
      <c r="H22" s="45"/>
      <c r="I22" s="45"/>
      <c r="J22" s="45"/>
      <c r="K22" s="55" t="s">
        <v>102</v>
      </c>
    </row>
    <row r="23" spans="1:11" s="4" customFormat="1" ht="21" customHeight="1">
      <c r="A23" s="34">
        <v>18</v>
      </c>
      <c r="B23" s="20" t="s">
        <v>24</v>
      </c>
      <c r="C23" s="20" t="s">
        <v>80</v>
      </c>
      <c r="D23" s="20" t="s">
        <v>117</v>
      </c>
      <c r="E23" s="58"/>
      <c r="F23" s="34"/>
      <c r="G23" s="44"/>
      <c r="H23" s="34"/>
      <c r="I23" s="34"/>
      <c r="J23" s="34"/>
      <c r="K23" s="52" t="s">
        <v>102</v>
      </c>
    </row>
    <row r="24" spans="1:11" s="4" customFormat="1" ht="21" customHeight="1">
      <c r="A24" s="34">
        <v>19</v>
      </c>
      <c r="B24" s="20" t="s">
        <v>81</v>
      </c>
      <c r="C24" s="20" t="s">
        <v>82</v>
      </c>
      <c r="D24" s="20" t="s">
        <v>101</v>
      </c>
      <c r="E24" s="34"/>
      <c r="F24" s="34"/>
      <c r="G24" s="44"/>
      <c r="H24" s="34"/>
      <c r="I24" s="34"/>
      <c r="J24" s="34"/>
      <c r="K24" s="52" t="s">
        <v>102</v>
      </c>
    </row>
    <row r="25" spans="1:11" ht="21" customHeight="1">
      <c r="A25" s="34">
        <v>20</v>
      </c>
      <c r="B25" s="20" t="s">
        <v>85</v>
      </c>
      <c r="C25" s="29" t="s">
        <v>86</v>
      </c>
      <c r="D25" s="20" t="s">
        <v>119</v>
      </c>
      <c r="E25" s="20"/>
      <c r="F25" s="34"/>
      <c r="G25" s="44"/>
      <c r="H25" s="34"/>
      <c r="I25" s="34"/>
      <c r="J25" s="34"/>
      <c r="K25" s="52" t="s">
        <v>102</v>
      </c>
    </row>
    <row r="26" spans="1:11" ht="21" customHeight="1">
      <c r="A26" s="34">
        <v>21</v>
      </c>
      <c r="B26" s="20" t="s">
        <v>87</v>
      </c>
      <c r="C26" s="20" t="s">
        <v>88</v>
      </c>
      <c r="D26" s="20" t="s">
        <v>118</v>
      </c>
      <c r="E26" s="20"/>
      <c r="F26" s="34"/>
      <c r="G26" s="44"/>
      <c r="H26" s="34"/>
      <c r="I26" s="34"/>
      <c r="J26" s="34"/>
      <c r="K26" s="52" t="s">
        <v>102</v>
      </c>
    </row>
    <row r="27" spans="1:11" ht="21" customHeight="1">
      <c r="A27" s="34">
        <v>22</v>
      </c>
      <c r="B27" s="91" t="s">
        <v>89</v>
      </c>
      <c r="C27" s="136" t="s">
        <v>90</v>
      </c>
      <c r="D27" s="20" t="s">
        <v>131</v>
      </c>
      <c r="E27" s="20"/>
      <c r="F27" s="34"/>
      <c r="G27" s="44"/>
      <c r="H27" s="34"/>
      <c r="I27" s="34"/>
      <c r="J27" s="34"/>
      <c r="K27" s="52" t="s">
        <v>102</v>
      </c>
    </row>
    <row r="28" spans="1:11" ht="21" customHeight="1">
      <c r="A28" s="34">
        <v>23</v>
      </c>
      <c r="B28" s="20" t="s">
        <v>91</v>
      </c>
      <c r="C28" s="20" t="s">
        <v>92</v>
      </c>
      <c r="D28" s="20" t="s">
        <v>131</v>
      </c>
      <c r="E28" s="58"/>
      <c r="F28" s="34"/>
      <c r="G28" s="44"/>
      <c r="H28" s="34"/>
      <c r="I28" s="34"/>
      <c r="J28" s="34"/>
      <c r="K28" s="52" t="s">
        <v>102</v>
      </c>
    </row>
    <row r="29" spans="1:11" ht="21" customHeight="1">
      <c r="A29" s="34">
        <v>24</v>
      </c>
      <c r="B29" s="20" t="s">
        <v>93</v>
      </c>
      <c r="C29" s="20" t="s">
        <v>43</v>
      </c>
      <c r="D29" s="20" t="s">
        <v>121</v>
      </c>
      <c r="E29" s="56"/>
      <c r="F29" s="34"/>
      <c r="G29" s="44"/>
      <c r="H29" s="34"/>
      <c r="I29" s="34"/>
      <c r="J29" s="34"/>
      <c r="K29" s="52" t="s">
        <v>102</v>
      </c>
    </row>
    <row r="30" spans="1:11" ht="21" customHeight="1">
      <c r="A30" s="34">
        <v>25</v>
      </c>
      <c r="B30" s="20" t="s">
        <v>94</v>
      </c>
      <c r="C30" s="20" t="s">
        <v>122</v>
      </c>
      <c r="D30" s="24" t="s">
        <v>123</v>
      </c>
      <c r="E30" s="34"/>
      <c r="F30" s="34"/>
      <c r="G30" s="44"/>
      <c r="H30" s="34"/>
      <c r="I30" s="34"/>
      <c r="J30" s="34"/>
      <c r="K30" s="52" t="s">
        <v>102</v>
      </c>
    </row>
    <row r="31" spans="1:11" ht="21" customHeight="1">
      <c r="A31" s="34">
        <v>26</v>
      </c>
      <c r="B31" s="20" t="s">
        <v>85</v>
      </c>
      <c r="C31" s="20" t="s">
        <v>95</v>
      </c>
      <c r="D31" s="24" t="s">
        <v>119</v>
      </c>
      <c r="E31" s="43"/>
      <c r="F31" s="45"/>
      <c r="G31" s="44"/>
      <c r="H31" s="45"/>
      <c r="I31" s="45"/>
      <c r="J31" s="45"/>
      <c r="K31" s="55" t="s">
        <v>102</v>
      </c>
    </row>
    <row r="32" spans="1:11" ht="21" customHeight="1">
      <c r="A32" s="34">
        <v>27</v>
      </c>
      <c r="B32" s="20" t="s">
        <v>64</v>
      </c>
      <c r="C32" s="20" t="s">
        <v>96</v>
      </c>
      <c r="D32" s="24" t="s">
        <v>125</v>
      </c>
      <c r="E32" s="43"/>
      <c r="F32" s="45"/>
      <c r="G32" s="84"/>
      <c r="H32" s="45"/>
      <c r="I32" s="45"/>
      <c r="J32" s="45"/>
      <c r="K32" s="55" t="s">
        <v>102</v>
      </c>
    </row>
    <row r="33" spans="1:11" ht="21" customHeight="1">
      <c r="A33" s="34">
        <v>28</v>
      </c>
      <c r="B33" s="20" t="s">
        <v>78</v>
      </c>
      <c r="C33" s="20" t="s">
        <v>97</v>
      </c>
      <c r="D33" s="24" t="s">
        <v>103</v>
      </c>
      <c r="E33" s="43"/>
      <c r="F33" s="43"/>
      <c r="G33" s="84"/>
      <c r="H33" s="45"/>
      <c r="I33" s="45"/>
      <c r="J33" s="45"/>
      <c r="K33" s="55" t="s">
        <v>102</v>
      </c>
    </row>
    <row r="34" spans="1:11" ht="21" customHeight="1">
      <c r="A34" s="34">
        <v>29</v>
      </c>
      <c r="B34" s="20" t="s">
        <v>127</v>
      </c>
      <c r="C34" s="20" t="s">
        <v>128</v>
      </c>
      <c r="D34" s="20" t="s">
        <v>117</v>
      </c>
      <c r="E34" s="43"/>
      <c r="F34" s="43"/>
      <c r="G34" s="84"/>
      <c r="H34" s="45"/>
      <c r="I34" s="45"/>
      <c r="J34" s="45"/>
      <c r="K34" s="55" t="s">
        <v>102</v>
      </c>
    </row>
    <row r="35" spans="1:11" ht="21" customHeight="1" thickBot="1">
      <c r="A35" s="34">
        <v>30</v>
      </c>
      <c r="B35" s="97" t="s">
        <v>132</v>
      </c>
      <c r="C35" s="97" t="s">
        <v>133</v>
      </c>
      <c r="D35" s="97" t="s">
        <v>117</v>
      </c>
      <c r="E35" s="98"/>
      <c r="F35" s="98"/>
      <c r="G35" s="114"/>
      <c r="H35" s="99"/>
      <c r="I35" s="99"/>
      <c r="J35" s="99"/>
      <c r="K35" s="67" t="s">
        <v>102</v>
      </c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" sqref="A2:K3"/>
    </sheetView>
  </sheetViews>
  <sheetFormatPr defaultColWidth="9.00390625" defaultRowHeight="12.75"/>
  <cols>
    <col min="1" max="1" width="4.75390625" style="1" customWidth="1"/>
    <col min="2" max="2" width="16.125" style="1" bestFit="1" customWidth="1"/>
    <col min="3" max="3" width="29.875" style="1" bestFit="1" customWidth="1"/>
    <col min="4" max="4" width="10.875" style="1" customWidth="1"/>
    <col min="5" max="6" width="6.75390625" style="1" customWidth="1"/>
    <col min="7" max="7" width="6.75390625" style="2" customWidth="1"/>
    <col min="8" max="10" width="6.75390625" style="1" customWidth="1"/>
    <col min="11" max="11" width="6.75390625" style="3" customWidth="1"/>
  </cols>
  <sheetData>
    <row r="1" spans="1:11" s="5" customFormat="1" ht="41.25" customHeight="1" thickBot="1">
      <c r="A1" s="25" t="s">
        <v>31</v>
      </c>
      <c r="B1" s="26"/>
      <c r="C1" s="26"/>
      <c r="D1" s="26"/>
      <c r="E1" s="26"/>
      <c r="F1" s="26"/>
      <c r="G1" s="27"/>
      <c r="H1" s="26"/>
      <c r="I1" s="26"/>
      <c r="J1" s="26"/>
      <c r="K1" s="28"/>
    </row>
    <row r="2" spans="1:11" s="4" customFormat="1" ht="21" customHeight="1">
      <c r="A2" s="100" t="s">
        <v>1</v>
      </c>
      <c r="B2" s="6"/>
      <c r="C2" s="7">
        <v>187</v>
      </c>
      <c r="D2" s="6" t="s">
        <v>2</v>
      </c>
      <c r="E2" s="6"/>
      <c r="F2" s="6"/>
      <c r="G2" s="82">
        <v>57</v>
      </c>
      <c r="H2" s="79"/>
      <c r="I2" s="79" t="s">
        <v>33</v>
      </c>
      <c r="J2" s="79"/>
      <c r="K2" s="101"/>
    </row>
    <row r="3" spans="1:11" s="4" customFormat="1" ht="21" customHeight="1" thickBot="1">
      <c r="A3" s="102" t="s">
        <v>3</v>
      </c>
      <c r="B3" s="8"/>
      <c r="C3" s="9">
        <f>C2/G2</f>
        <v>3.280701754385965</v>
      </c>
      <c r="D3" s="8" t="s">
        <v>4</v>
      </c>
      <c r="E3" s="8"/>
      <c r="F3" s="8"/>
      <c r="G3" s="82">
        <v>90</v>
      </c>
      <c r="H3" s="80" t="s">
        <v>5</v>
      </c>
      <c r="I3" s="3"/>
      <c r="J3" s="80"/>
      <c r="K3" s="103"/>
    </row>
    <row r="4" spans="1:11" s="4" customFormat="1" ht="13.5" customHeight="1" thickBot="1">
      <c r="A4" s="46"/>
      <c r="B4" s="10"/>
      <c r="C4" s="10"/>
      <c r="D4" s="10"/>
      <c r="E4" s="10"/>
      <c r="F4" s="10"/>
      <c r="G4" s="11"/>
      <c r="H4" s="10"/>
      <c r="I4" s="10"/>
      <c r="J4" s="10"/>
      <c r="K4" s="47"/>
    </row>
    <row r="5" spans="1:11" s="4" customFormat="1" ht="21" customHeight="1" thickTop="1">
      <c r="A5" s="48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49" t="s">
        <v>16</v>
      </c>
    </row>
    <row r="6" spans="1:11" s="4" customFormat="1" ht="21" customHeight="1">
      <c r="A6" s="120">
        <v>1</v>
      </c>
      <c r="B6" s="121" t="s">
        <v>53</v>
      </c>
      <c r="C6" s="122" t="s">
        <v>54</v>
      </c>
      <c r="D6" s="121" t="s">
        <v>106</v>
      </c>
      <c r="E6" s="121"/>
      <c r="F6" s="123">
        <v>42</v>
      </c>
      <c r="G6" s="124">
        <f>SUM(C2/F6)</f>
        <v>4.4523809523809526</v>
      </c>
      <c r="H6" s="123"/>
      <c r="I6" s="125"/>
      <c r="J6" s="125"/>
      <c r="K6" s="126">
        <v>0</v>
      </c>
    </row>
    <row r="7" spans="1:11" s="4" customFormat="1" ht="21" customHeight="1">
      <c r="A7" s="120">
        <v>2</v>
      </c>
      <c r="B7" s="121" t="s">
        <v>37</v>
      </c>
      <c r="C7" s="121" t="s">
        <v>52</v>
      </c>
      <c r="D7" s="121" t="s">
        <v>105</v>
      </c>
      <c r="E7" s="121"/>
      <c r="F7" s="123">
        <v>63</v>
      </c>
      <c r="G7" s="124">
        <f>SUM(C2/F7)</f>
        <v>2.9682539682539684</v>
      </c>
      <c r="H7" s="123"/>
      <c r="I7" s="125"/>
      <c r="J7" s="125">
        <v>6</v>
      </c>
      <c r="K7" s="126">
        <v>6</v>
      </c>
    </row>
    <row r="8" spans="1:11" s="4" customFormat="1" ht="21" customHeight="1">
      <c r="A8" s="120">
        <v>3</v>
      </c>
      <c r="B8" s="121" t="s">
        <v>48</v>
      </c>
      <c r="C8" s="121" t="s">
        <v>49</v>
      </c>
      <c r="D8" s="121" t="s">
        <v>103</v>
      </c>
      <c r="E8" s="127"/>
      <c r="F8" s="123">
        <v>47</v>
      </c>
      <c r="G8" s="124">
        <f>SUM(C2/F8)</f>
        <v>3.978723404255319</v>
      </c>
      <c r="H8" s="123">
        <v>2</v>
      </c>
      <c r="I8" s="125"/>
      <c r="J8" s="125"/>
      <c r="K8" s="126">
        <v>10</v>
      </c>
    </row>
    <row r="9" spans="1:11" s="4" customFormat="1" ht="21" customHeight="1">
      <c r="A9" s="104">
        <v>4</v>
      </c>
      <c r="B9" s="20" t="s">
        <v>107</v>
      </c>
      <c r="C9" s="20" t="s">
        <v>55</v>
      </c>
      <c r="D9" s="24" t="s">
        <v>104</v>
      </c>
      <c r="E9" s="24"/>
      <c r="F9" s="34">
        <v>63</v>
      </c>
      <c r="G9" s="124">
        <f>SUM(C2/F9)</f>
        <v>2.9682539682539684</v>
      </c>
      <c r="H9" s="34">
        <v>1</v>
      </c>
      <c r="I9" s="17">
        <v>1</v>
      </c>
      <c r="J9" s="17">
        <v>6</v>
      </c>
      <c r="K9" s="51">
        <v>16</v>
      </c>
    </row>
    <row r="10" spans="1:11" s="4" customFormat="1" ht="21" customHeight="1">
      <c r="A10" s="104">
        <v>5</v>
      </c>
      <c r="B10" s="20" t="s">
        <v>46</v>
      </c>
      <c r="C10" s="29" t="s">
        <v>47</v>
      </c>
      <c r="D10" s="16" t="s">
        <v>101</v>
      </c>
      <c r="E10" s="24"/>
      <c r="F10" s="34"/>
      <c r="G10" s="44"/>
      <c r="H10" s="34"/>
      <c r="I10" s="17"/>
      <c r="J10" s="17"/>
      <c r="K10" s="51" t="s">
        <v>102</v>
      </c>
    </row>
    <row r="11" spans="1:11" s="4" customFormat="1" ht="21" customHeight="1">
      <c r="A11" s="111">
        <v>6</v>
      </c>
      <c r="B11" s="20" t="s">
        <v>50</v>
      </c>
      <c r="C11" s="20" t="s">
        <v>51</v>
      </c>
      <c r="D11" s="21" t="s">
        <v>104</v>
      </c>
      <c r="E11" s="22"/>
      <c r="F11" s="17"/>
      <c r="G11" s="18"/>
      <c r="H11" s="17"/>
      <c r="I11" s="17"/>
      <c r="J11" s="17"/>
      <c r="K11" s="51" t="s">
        <v>102</v>
      </c>
    </row>
    <row r="12" spans="1:11" s="4" customFormat="1" ht="21" customHeight="1">
      <c r="A12" s="50"/>
      <c r="B12" s="20"/>
      <c r="C12" s="20"/>
      <c r="D12" s="22"/>
      <c r="E12" s="21"/>
      <c r="F12" s="17"/>
      <c r="G12" s="18"/>
      <c r="H12" s="17"/>
      <c r="I12" s="17"/>
      <c r="J12" s="17"/>
      <c r="K12" s="51"/>
    </row>
    <row r="13" spans="1:11" s="4" customFormat="1" ht="21" customHeight="1">
      <c r="A13" s="50"/>
      <c r="B13" s="23"/>
      <c r="C13" s="23"/>
      <c r="D13" s="16"/>
      <c r="E13" s="16"/>
      <c r="F13" s="17"/>
      <c r="G13" s="18"/>
      <c r="H13" s="17"/>
      <c r="I13" s="17"/>
      <c r="J13" s="17"/>
      <c r="K13" s="51"/>
    </row>
    <row r="14" spans="1:11" s="4" customFormat="1" ht="21" customHeight="1">
      <c r="A14" s="42"/>
      <c r="B14" s="16"/>
      <c r="C14" s="16"/>
      <c r="D14" s="21"/>
      <c r="E14" s="30"/>
      <c r="F14" s="17"/>
      <c r="G14" s="18"/>
      <c r="H14" s="17"/>
      <c r="I14" s="17"/>
      <c r="J14" s="17"/>
      <c r="K14" s="51"/>
    </row>
    <row r="15" spans="1:11" s="4" customFormat="1" ht="21" customHeight="1">
      <c r="A15" s="19"/>
      <c r="B15" s="22"/>
      <c r="C15" s="22"/>
      <c r="D15" s="21"/>
      <c r="E15" s="21"/>
      <c r="F15" s="17"/>
      <c r="G15" s="18"/>
      <c r="H15" s="17"/>
      <c r="I15" s="17"/>
      <c r="J15" s="17"/>
      <c r="K15" s="51"/>
    </row>
    <row r="16" spans="1:11" s="4" customFormat="1" ht="21" customHeight="1">
      <c r="A16" s="19"/>
      <c r="B16" s="20"/>
      <c r="C16" s="21"/>
      <c r="D16" s="16"/>
      <c r="E16" s="16"/>
      <c r="F16" s="17"/>
      <c r="G16" s="18"/>
      <c r="H16" s="17"/>
      <c r="I16" s="17"/>
      <c r="J16" s="17"/>
      <c r="K16" s="51"/>
    </row>
    <row r="17" spans="1:11" s="4" customFormat="1" ht="21" customHeight="1">
      <c r="A17" s="19"/>
      <c r="B17" s="22"/>
      <c r="C17" s="21"/>
      <c r="D17" s="17"/>
      <c r="E17" s="17"/>
      <c r="F17" s="17"/>
      <c r="G17" s="18"/>
      <c r="H17" s="17"/>
      <c r="I17" s="17"/>
      <c r="J17" s="17"/>
      <c r="K17" s="51"/>
    </row>
    <row r="18" spans="1:11" s="4" customFormat="1" ht="21" customHeight="1">
      <c r="A18" s="19"/>
      <c r="B18" s="20"/>
      <c r="C18" s="21"/>
      <c r="D18" s="21"/>
      <c r="E18" s="33"/>
      <c r="F18" s="17"/>
      <c r="G18" s="18"/>
      <c r="H18" s="17"/>
      <c r="I18" s="17"/>
      <c r="J18" s="17"/>
      <c r="K18" s="51"/>
    </row>
    <row r="19" spans="1:11" s="4" customFormat="1" ht="21" customHeight="1">
      <c r="A19" s="42"/>
      <c r="B19" s="16"/>
      <c r="C19" s="16"/>
      <c r="D19" s="17"/>
      <c r="E19" s="17"/>
      <c r="F19" s="17"/>
      <c r="G19" s="18"/>
      <c r="H19" s="17"/>
      <c r="I19" s="17"/>
      <c r="J19" s="17"/>
      <c r="K19" s="51"/>
    </row>
    <row r="20" spans="1:11" s="4" customFormat="1" ht="21" customHeight="1">
      <c r="A20" s="105"/>
      <c r="B20" s="17"/>
      <c r="C20" s="17"/>
      <c r="D20" s="17"/>
      <c r="E20" s="17"/>
      <c r="F20" s="17"/>
      <c r="G20" s="18"/>
      <c r="H20" s="17"/>
      <c r="I20" s="17"/>
      <c r="J20" s="17"/>
      <c r="K20" s="51"/>
    </row>
    <row r="21" spans="1:11" s="4" customFormat="1" ht="21" customHeight="1">
      <c r="A21" s="105"/>
      <c r="B21" s="17"/>
      <c r="C21" s="17"/>
      <c r="D21" s="17"/>
      <c r="E21" s="17"/>
      <c r="F21" s="17"/>
      <c r="G21" s="18"/>
      <c r="H21" s="17"/>
      <c r="I21" s="17"/>
      <c r="J21" s="17"/>
      <c r="K21" s="51"/>
    </row>
    <row r="22" spans="1:11" s="4" customFormat="1" ht="21" customHeight="1">
      <c r="A22" s="105"/>
      <c r="B22" s="17"/>
      <c r="C22" s="17"/>
      <c r="D22" s="17"/>
      <c r="E22" s="17"/>
      <c r="F22" s="17"/>
      <c r="G22" s="18"/>
      <c r="H22" s="17"/>
      <c r="I22" s="17"/>
      <c r="J22" s="17"/>
      <c r="K22" s="51"/>
    </row>
    <row r="23" spans="1:11" s="4" customFormat="1" ht="21" customHeight="1" thickBot="1">
      <c r="A23" s="106"/>
      <c r="B23" s="107"/>
      <c r="C23" s="107"/>
      <c r="D23" s="107"/>
      <c r="E23" s="107"/>
      <c r="F23" s="107"/>
      <c r="G23" s="109"/>
      <c r="H23" s="107"/>
      <c r="I23" s="107"/>
      <c r="J23" s="107"/>
      <c r="K23" s="110"/>
    </row>
    <row r="24" ht="21" customHeight="1">
      <c r="G24" s="128"/>
    </row>
    <row r="25" ht="21" customHeight="1">
      <c r="G25" s="128"/>
    </row>
    <row r="26" ht="21" customHeight="1">
      <c r="G26" s="128"/>
    </row>
    <row r="27" ht="21" customHeight="1">
      <c r="G27" s="128"/>
    </row>
    <row r="28" ht="21" customHeight="1">
      <c r="G28" s="128"/>
    </row>
    <row r="29" ht="21" customHeight="1"/>
  </sheetData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SlĂˇvka NĂˇprstkovĂˇ</dc:creator>
  <cp:keywords/>
  <dc:description/>
  <cp:lastModifiedBy>Hanka</cp:lastModifiedBy>
  <dcterms:created xsi:type="dcterms:W3CDTF">2005-09-27T12:38:53Z</dcterms:created>
  <dcterms:modified xsi:type="dcterms:W3CDTF">2006-06-16T08:46:52Z</dcterms:modified>
  <cp:category/>
  <cp:version/>
  <cp:contentType/>
  <cp:contentStatus/>
</cp:coreProperties>
</file>